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GDA\MOJE\2025_przetargi\USŁUGI\WD-I_TP_250124_1_PROJEKTY_2_CZĘŚCI\wszczęcie\"/>
    </mc:Choice>
  </mc:AlternateContent>
  <xr:revisionPtr revIDLastSave="0" documentId="13_ncr:1_{F44AA767-B0E4-4AEC-9CAA-F2FD06E717F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Formularz Wyceny cz. II" sheetId="8" r:id="rId1"/>
  </sheets>
  <definedNames>
    <definedName name="_xlnm.Print_Area" localSheetId="0">'Formularz Wyceny cz. II'!$A$1:$G$33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8" l="1"/>
  <c r="G33" i="8"/>
  <c r="G5" i="8"/>
  <c r="G6" i="8"/>
  <c r="G7" i="8"/>
  <c r="G8" i="8"/>
  <c r="G9" i="8"/>
  <c r="G10" i="8"/>
  <c r="G11" i="8"/>
  <c r="G12" i="8"/>
  <c r="G13" i="8"/>
  <c r="G14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4" i="8"/>
</calcChain>
</file>

<file path=xl/sharedStrings.xml><?xml version="1.0" encoding="utf-8"?>
<sst xmlns="http://schemas.openxmlformats.org/spreadsheetml/2006/main" count="86" uniqueCount="83">
  <si>
    <t>Ogrodzieniec</t>
  </si>
  <si>
    <t>Pilica</t>
  </si>
  <si>
    <t>Myszków</t>
  </si>
  <si>
    <t>Żarki</t>
  </si>
  <si>
    <t>Woźniki</t>
  </si>
  <si>
    <t>Tarnowskie Góry</t>
  </si>
  <si>
    <t>Koszęcin</t>
  </si>
  <si>
    <t>Bieruń</t>
  </si>
  <si>
    <t>Kończyce Wielkie</t>
  </si>
  <si>
    <t>Żywiec</t>
  </si>
  <si>
    <t>Projekt zmiany organizacji ruchu związany z uporządkowaniem oznakowania z ciagu DW 790 na odcinku od skrzyzowania z DW 791 do wlotu ul. Cmentarnej wraz ze zmianą lokalizacji przejścia dla pieszych w ciągu DW 791 w m. Ogrodzieniec.</t>
  </si>
  <si>
    <t>Projekt zmiany organizacji ruchu związany z liwidacją przejścia dla pieszych w ciągu DW 791 w rejonie skrzyżowania z ul. Wyzwolenia w m. Myszków.</t>
  </si>
  <si>
    <t xml:space="preserve">Projekt zmiany organizacji ruchu związany z uporządkowaniem oznakowania w rejonie skrzyżowań DW 789 z ul. Kościuszki oraz ul. Piłsudskiego w m. Żarki </t>
  </si>
  <si>
    <t>Projekt zmiany organizacji ruchu związany z likwidacją przejścia dla pieszych w ciągu DW 789 w rejonie skrzyzowania z ul. Glazówka w m. Woźniki.</t>
  </si>
  <si>
    <t>Projekt zmiany organizacji ruchu związany z ograniczeniem prędkości przed przejściem dla pieszych w ciągu DW 908 w m. Tarnowskie Góry, w rejonie parkingu przy zalewie Nakło - Chechło.</t>
  </si>
  <si>
    <t>Projekt zmiany organizacji ruchu związany z oznakowaniem skrzyżowania DW 907 z ul. Mańki w m. Koszęcin</t>
  </si>
  <si>
    <t>Projekt zmiany organizacji ruchu związany z oznakowaniem skrzyżowania DW 931 z ul. Borowinową w m. Bieruń.</t>
  </si>
  <si>
    <t>Projekt zmiany organizacji ruchu na skrzyżowaniu DW 946 z ul. Moszczanicką w m. Żywiec</t>
  </si>
  <si>
    <t>Projekt zmiany organizacji ruchu związany z ograniczeniem prędkości przed przejściem dla pieszych w rejonie Zespołu Szkół nr 2 w ciągu DW 793 w m. Myszków</t>
  </si>
  <si>
    <t>Projekt zmiany organizacji ruchu w związku z koniecznością zabezpieczenia ruchu pieszego w rejonie skrzyżowania DW 907 z DW 904 w m. Konopiska</t>
  </si>
  <si>
    <t>Projekt zmiany organizacji ruchu związany z poprawnym oznakowaniem miejsc parkingowych dla osób niepełnosprawnych w ciągu DW 492 w m. Kłobuck</t>
  </si>
  <si>
    <t>Nr drogi</t>
  </si>
  <si>
    <t>Miejscowość</t>
  </si>
  <si>
    <t>GPS</t>
  </si>
  <si>
    <t>790, 791</t>
  </si>
  <si>
    <t>Konopiska</t>
  </si>
  <si>
    <t>Kłobuck</t>
  </si>
  <si>
    <t>Tytuł projektu</t>
  </si>
  <si>
    <t>Kopciowice</t>
  </si>
  <si>
    <t>Projekt zmiany organizacji ruchu polegający na prawidłowym oznakowaniu wlotu ul. Karłowicza w ciągu DW 780 w m. Kopciowice</t>
  </si>
  <si>
    <t>Nowa Szarlejka</t>
  </si>
  <si>
    <t>Projekt zmiany organizacji ruchu polegający na likwidacji 2 przejść dla pieszych w ciągu DW 494 w m. Nowa Szarlejka</t>
  </si>
  <si>
    <t>Knurów</t>
  </si>
  <si>
    <t>Moczydło</t>
  </si>
  <si>
    <t>50.572085, 19.315872</t>
  </si>
  <si>
    <t>50.468127, 19.657345</t>
  </si>
  <si>
    <t>Zawiercie</t>
  </si>
  <si>
    <t>50.482234, 19.413692</t>
  </si>
  <si>
    <t>Świerklaniec</t>
  </si>
  <si>
    <t>Cielętniki</t>
  </si>
  <si>
    <t>50.660603, 19.622013</t>
  </si>
  <si>
    <t>Oznakowanie skrzyzowania z drogą gminną</t>
  </si>
  <si>
    <t>50.623821, 19.369942</t>
  </si>
  <si>
    <t>50.628749, 18.842584</t>
  </si>
  <si>
    <t>50.076475, 19.127678</t>
  </si>
  <si>
    <t>49.709705, 19.230885</t>
  </si>
  <si>
    <t>50.555415, 19.298707</t>
  </si>
  <si>
    <t>Projekt zmiany organizacji ruchu w związku z korektą oznakowania skrzyżowań w rejonie rynku w m. Pilica</t>
  </si>
  <si>
    <t>Projekt zmmiany organizacji ruchu ruchu związany z ograniczeniem prędkości dopuszczalnej do 70 km/h w ciagu DW 789 w rejonie posesji nr 85</t>
  </si>
  <si>
    <t>50.637446, 19.455256</t>
  </si>
  <si>
    <t>Projekt zmiany organizacji ruchu związany z montażem słupków blokujących w rejonie ronda im. Rodziny Żywieckich Habsburgów</t>
  </si>
  <si>
    <t>Projekt zmiany organizacji ruchu na odcinku od skrzyzowania z ul. Piłsudkiego do wjazdu do marketu Biedronka</t>
  </si>
  <si>
    <t>Projekt zmiany organizacji ruchu w związku z likwidacją znaku B-33 (40 km/h), B-21 i B-22 w ciagu DW 796 w m. Zawiercie</t>
  </si>
  <si>
    <t>50.431967, 18.924331</t>
  </si>
  <si>
    <t>50.218414, 18.661674</t>
  </si>
  <si>
    <t>Skrzyzowanie z ul. Ks. Kukli z Dworcową</t>
  </si>
  <si>
    <t>Lgota Górna - Lgota Mokrzesz</t>
  </si>
  <si>
    <t>Projekt uporządkowania oznakowania na odcinku Lgota Górna - Lgota Mokrzesz</t>
  </si>
  <si>
    <t>L.p</t>
  </si>
  <si>
    <t>Ograniczenie możliwości parkowania przed przejściem dla pieszych</t>
  </si>
  <si>
    <t>Montaż barier chodnikowych w rejonie przejścia dla pieszych</t>
  </si>
  <si>
    <t>Uporządkowanie oznakowania i przystanków autobusowych na terenie miejscowości Cielętniki.</t>
  </si>
  <si>
    <t>50.8238345, 19.0236618; 50.8248888, 19.01196</t>
  </si>
  <si>
    <t>50.4521313, 19.5246645; 50.452683, 19.5262257</t>
  </si>
  <si>
    <t>50.5534689, 19.3182508</t>
  </si>
  <si>
    <t>50.5958123, 19.0786558</t>
  </si>
  <si>
    <t>50.4749125, 18.9083166</t>
  </si>
  <si>
    <t>Wartość projektu</t>
  </si>
  <si>
    <t>Golasowice</t>
  </si>
  <si>
    <t>Ogranczenie prędkości przed przejściami dla pieszych w rejonie skrzyżowania z ul. Rolników i ul. Wspólną oraz skrzyżowania z ul. Dąbrowskiej</t>
  </si>
  <si>
    <t>Staromieście</t>
  </si>
  <si>
    <t>Podlesice</t>
  </si>
  <si>
    <t>Ujednolicenie ograniczenia prędkości w rejonie Centrum Dziedzictwa Przyrodniczego i Kulturowego Jury</t>
  </si>
  <si>
    <t>50.573916, 19.522673</t>
  </si>
  <si>
    <t>Psary</t>
  </si>
  <si>
    <t>50.6100451, 18.9581924</t>
  </si>
  <si>
    <t>Projekt zmiany organizacji ruchu na skrzyzowaniu DW 905 z ul. Główną w m. Psary</t>
  </si>
  <si>
    <t>Przystajn</t>
  </si>
  <si>
    <t>Projekt likwidacji przejścia dla pieszych w rejonie skrzyzowania z ul. Widawa</t>
  </si>
  <si>
    <t>Waga</t>
  </si>
  <si>
    <t>Wartość zadania łącznie netto</t>
  </si>
  <si>
    <t>Wartość zadania łącznie brutto</t>
  </si>
  <si>
    <t>Formularz wyceny dla zadania pn.: Opracowanie projektów stałej organizacji ruchu na sieci dróg wojewódzkich z podziałem na dwie części:
Część   I:  Zestaw projektów organizacji ruchu dla całych ciągów dróg wojewódzkich – 14 zadań.
Część II: Zestaw projektów organizacji ruchu w zakresie usunięcia nieprawidłowości wynikających 
z okresowego przeglądu oznakowania przeprowadzonego przez organ zarządzający ruchem – 28 zadań.
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</si>
</sst>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9"/>
      <color theme="1"/>
      <name val="Czcionka tekstu podstawowego"/>
      <family val="2"/>
      <charset val="238"/>
    </font>
    <font>
      <sz val="9"/>
      <name val="Czcionka tekstu podstawowego"/>
      <family val="2"/>
      <charset val="238"/>
    </font>
    <font>
      <sz val="9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/>
    <xf numFmtId="0" fontId="0" fillId="0" borderId="2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5"/>
  <sheetViews>
    <sheetView tabSelected="1" topLeftCell="C1" zoomScale="115" zoomScaleNormal="115" workbookViewId="0">
      <selection activeCell="G32" sqref="G32"/>
    </sheetView>
  </sheetViews>
  <sheetFormatPr defaultColWidth="0" defaultRowHeight="15.05" zeroHeight="1"/>
  <cols>
    <col min="1" max="1" width="6.5546875" customWidth="1"/>
    <col min="2" max="2" width="9.109375" customWidth="1"/>
    <col min="3" max="3" width="19.33203125" customWidth="1"/>
    <col min="4" max="4" width="15" customWidth="1"/>
    <col min="5" max="5" width="97.44140625" customWidth="1"/>
    <col min="6" max="6" width="11.6640625" customWidth="1"/>
    <col min="7" max="7" width="27.6640625" customWidth="1"/>
    <col min="8" max="16384" width="9.109375" hidden="1"/>
  </cols>
  <sheetData>
    <row r="1" spans="1:7" ht="78.75" customHeight="1" thickBot="1">
      <c r="A1" s="24" t="s">
        <v>82</v>
      </c>
      <c r="B1" s="25"/>
      <c r="C1" s="25"/>
      <c r="D1" s="25"/>
      <c r="E1" s="25"/>
      <c r="F1" s="25"/>
      <c r="G1" s="25"/>
    </row>
    <row r="2" spans="1:7">
      <c r="A2" s="31" t="s">
        <v>58</v>
      </c>
      <c r="B2" s="33" t="s">
        <v>21</v>
      </c>
      <c r="C2" s="33" t="s">
        <v>22</v>
      </c>
      <c r="D2" s="35" t="s">
        <v>23</v>
      </c>
      <c r="E2" s="37" t="s">
        <v>27</v>
      </c>
      <c r="F2" s="27" t="s">
        <v>79</v>
      </c>
      <c r="G2" s="29" t="s">
        <v>67</v>
      </c>
    </row>
    <row r="3" spans="1:7" ht="15.65" thickBot="1">
      <c r="A3" s="32"/>
      <c r="B3" s="34"/>
      <c r="C3" s="34"/>
      <c r="D3" s="36"/>
      <c r="E3" s="38"/>
      <c r="F3" s="28"/>
      <c r="G3" s="30"/>
    </row>
    <row r="4" spans="1:7" ht="31.5" customHeight="1">
      <c r="A4" s="5">
        <v>1</v>
      </c>
      <c r="B4" s="6">
        <v>492</v>
      </c>
      <c r="C4" s="7" t="s">
        <v>26</v>
      </c>
      <c r="D4" s="8"/>
      <c r="E4" s="9" t="s">
        <v>20</v>
      </c>
      <c r="F4" s="10">
        <v>0.02</v>
      </c>
      <c r="G4" s="22">
        <f>F4*$G$32</f>
        <v>0</v>
      </c>
    </row>
    <row r="5" spans="1:7" ht="53.25" customHeight="1">
      <c r="A5" s="2">
        <v>2</v>
      </c>
      <c r="B5" s="11">
        <v>494</v>
      </c>
      <c r="C5" s="12" t="s">
        <v>30</v>
      </c>
      <c r="D5" s="13" t="s">
        <v>62</v>
      </c>
      <c r="E5" s="14" t="s">
        <v>31</v>
      </c>
      <c r="F5" s="3">
        <v>0.03</v>
      </c>
      <c r="G5" s="22">
        <f t="shared" ref="G5:G31" si="0">F5*$G$32</f>
        <v>0</v>
      </c>
    </row>
    <row r="6" spans="1:7" ht="21.8" customHeight="1">
      <c r="A6" s="2">
        <v>3</v>
      </c>
      <c r="B6" s="11">
        <v>494</v>
      </c>
      <c r="C6" s="12" t="s">
        <v>77</v>
      </c>
      <c r="D6" s="13"/>
      <c r="E6" s="14" t="s">
        <v>78</v>
      </c>
      <c r="F6" s="10">
        <v>0.02</v>
      </c>
      <c r="G6" s="22">
        <f t="shared" si="0"/>
        <v>0</v>
      </c>
    </row>
    <row r="7" spans="1:7" ht="30.05" customHeight="1">
      <c r="A7" s="5">
        <v>4</v>
      </c>
      <c r="B7" s="11">
        <v>780</v>
      </c>
      <c r="C7" s="12" t="s">
        <v>28</v>
      </c>
      <c r="D7" s="13"/>
      <c r="E7" s="14" t="s">
        <v>29</v>
      </c>
      <c r="F7" s="3">
        <v>0.02</v>
      </c>
      <c r="G7" s="22">
        <f t="shared" si="0"/>
        <v>0</v>
      </c>
    </row>
    <row r="8" spans="1:7" ht="22.55" customHeight="1">
      <c r="A8" s="2">
        <v>5</v>
      </c>
      <c r="B8" s="11">
        <v>784</v>
      </c>
      <c r="C8" s="11" t="s">
        <v>39</v>
      </c>
      <c r="D8" s="13"/>
      <c r="E8" s="14" t="s">
        <v>61</v>
      </c>
      <c r="F8" s="10">
        <v>0.04</v>
      </c>
      <c r="G8" s="22">
        <f t="shared" si="0"/>
        <v>0</v>
      </c>
    </row>
    <row r="9" spans="1:7" ht="31.5" customHeight="1">
      <c r="A9" s="2">
        <v>6</v>
      </c>
      <c r="B9" s="11">
        <v>789</v>
      </c>
      <c r="C9" s="12" t="s">
        <v>3</v>
      </c>
      <c r="D9" s="15" t="s">
        <v>42</v>
      </c>
      <c r="E9" s="14" t="s">
        <v>12</v>
      </c>
      <c r="F9" s="3">
        <v>0.04</v>
      </c>
      <c r="G9" s="22">
        <f t="shared" si="0"/>
        <v>0</v>
      </c>
    </row>
    <row r="10" spans="1:7" ht="33.049999999999997" customHeight="1">
      <c r="A10" s="5">
        <v>7</v>
      </c>
      <c r="B10" s="11">
        <v>789</v>
      </c>
      <c r="C10" s="12" t="s">
        <v>4</v>
      </c>
      <c r="D10" s="16" t="s">
        <v>65</v>
      </c>
      <c r="E10" s="14" t="s">
        <v>13</v>
      </c>
      <c r="F10" s="10">
        <v>0.05</v>
      </c>
      <c r="G10" s="22">
        <f t="shared" si="0"/>
        <v>0</v>
      </c>
    </row>
    <row r="11" spans="1:7" ht="36" customHeight="1">
      <c r="A11" s="2">
        <v>8</v>
      </c>
      <c r="B11" s="11">
        <v>789</v>
      </c>
      <c r="C11" s="11" t="s">
        <v>33</v>
      </c>
      <c r="D11" s="13" t="s">
        <v>49</v>
      </c>
      <c r="E11" s="14" t="s">
        <v>48</v>
      </c>
      <c r="F11" s="3">
        <v>0.03</v>
      </c>
      <c r="G11" s="22">
        <f t="shared" si="0"/>
        <v>0</v>
      </c>
    </row>
    <row r="12" spans="1:7" ht="23.8">
      <c r="A12" s="2">
        <v>9</v>
      </c>
      <c r="B12" s="11">
        <v>789</v>
      </c>
      <c r="C12" s="13" t="s">
        <v>56</v>
      </c>
      <c r="D12" s="13"/>
      <c r="E12" s="17" t="s">
        <v>57</v>
      </c>
      <c r="F12" s="10">
        <v>7.0000000000000007E-2</v>
      </c>
      <c r="G12" s="22">
        <f t="shared" si="0"/>
        <v>0</v>
      </c>
    </row>
    <row r="13" spans="1:7" ht="73.599999999999994" customHeight="1">
      <c r="A13" s="5">
        <v>10</v>
      </c>
      <c r="B13" s="11" t="s">
        <v>24</v>
      </c>
      <c r="C13" s="12" t="s">
        <v>0</v>
      </c>
      <c r="D13" s="16" t="s">
        <v>63</v>
      </c>
      <c r="E13" s="14" t="s">
        <v>10</v>
      </c>
      <c r="F13" s="3">
        <v>0.05</v>
      </c>
      <c r="G13" s="22">
        <f t="shared" si="0"/>
        <v>0</v>
      </c>
    </row>
    <row r="14" spans="1:7" ht="22.55">
      <c r="A14" s="2">
        <v>11</v>
      </c>
      <c r="B14" s="11">
        <v>791</v>
      </c>
      <c r="C14" s="12" t="s">
        <v>2</v>
      </c>
      <c r="D14" s="18" t="s">
        <v>64</v>
      </c>
      <c r="E14" s="14" t="s">
        <v>11</v>
      </c>
      <c r="F14" s="10">
        <v>0.04</v>
      </c>
      <c r="G14" s="22">
        <f t="shared" si="0"/>
        <v>0</v>
      </c>
    </row>
    <row r="15" spans="1:7" ht="21.3">
      <c r="A15" s="2">
        <v>12</v>
      </c>
      <c r="B15" s="11">
        <v>792</v>
      </c>
      <c r="C15" s="13" t="s">
        <v>71</v>
      </c>
      <c r="D15" s="19" t="s">
        <v>73</v>
      </c>
      <c r="E15" s="14" t="s">
        <v>72</v>
      </c>
      <c r="F15" s="3">
        <v>0.04</v>
      </c>
      <c r="G15" s="22">
        <f>F15*$G$32</f>
        <v>0</v>
      </c>
    </row>
    <row r="16" spans="1:7" ht="23.8">
      <c r="A16" s="5">
        <v>13</v>
      </c>
      <c r="B16" s="11">
        <v>793</v>
      </c>
      <c r="C16" s="12" t="s">
        <v>2</v>
      </c>
      <c r="D16" s="14" t="s">
        <v>46</v>
      </c>
      <c r="E16" s="14" t="s">
        <v>18</v>
      </c>
      <c r="F16" s="10">
        <v>0.03</v>
      </c>
      <c r="G16" s="22">
        <f t="shared" si="0"/>
        <v>0</v>
      </c>
    </row>
    <row r="17" spans="1:7">
      <c r="A17" s="2">
        <v>14</v>
      </c>
      <c r="B17" s="11">
        <v>793</v>
      </c>
      <c r="C17" s="11" t="s">
        <v>2</v>
      </c>
      <c r="D17" s="13" t="s">
        <v>34</v>
      </c>
      <c r="E17" s="14" t="s">
        <v>51</v>
      </c>
      <c r="F17" s="3">
        <v>0.03</v>
      </c>
      <c r="G17" s="22">
        <f t="shared" si="0"/>
        <v>0</v>
      </c>
    </row>
    <row r="18" spans="1:7">
      <c r="A18" s="2">
        <v>15</v>
      </c>
      <c r="B18" s="11">
        <v>794</v>
      </c>
      <c r="C18" s="11" t="s">
        <v>70</v>
      </c>
      <c r="D18" s="13" t="s">
        <v>40</v>
      </c>
      <c r="E18" s="14" t="s">
        <v>41</v>
      </c>
      <c r="F18" s="10">
        <v>0.02</v>
      </c>
      <c r="G18" s="22">
        <f t="shared" si="0"/>
        <v>0</v>
      </c>
    </row>
    <row r="19" spans="1:7">
      <c r="A19" s="5">
        <v>16</v>
      </c>
      <c r="B19" s="11">
        <v>794</v>
      </c>
      <c r="C19" s="11" t="s">
        <v>1</v>
      </c>
      <c r="D19" s="13" t="s">
        <v>35</v>
      </c>
      <c r="E19" s="14" t="s">
        <v>47</v>
      </c>
      <c r="F19" s="3">
        <v>0.06</v>
      </c>
      <c r="G19" s="22">
        <f t="shared" si="0"/>
        <v>0</v>
      </c>
    </row>
    <row r="20" spans="1:7">
      <c r="A20" s="2">
        <v>17</v>
      </c>
      <c r="B20" s="11">
        <v>796</v>
      </c>
      <c r="C20" s="11" t="s">
        <v>36</v>
      </c>
      <c r="D20" s="13" t="s">
        <v>37</v>
      </c>
      <c r="E20" s="14" t="s">
        <v>52</v>
      </c>
      <c r="F20" s="10">
        <v>0.03</v>
      </c>
      <c r="G20" s="22">
        <f t="shared" si="0"/>
        <v>0</v>
      </c>
    </row>
    <row r="21" spans="1:7">
      <c r="A21" s="2">
        <v>18</v>
      </c>
      <c r="B21" s="11">
        <v>904.90700000000004</v>
      </c>
      <c r="C21" s="12" t="s">
        <v>25</v>
      </c>
      <c r="D21" s="13"/>
      <c r="E21" s="14" t="s">
        <v>19</v>
      </c>
      <c r="F21" s="3">
        <v>0.05</v>
      </c>
      <c r="G21" s="22">
        <f t="shared" si="0"/>
        <v>0</v>
      </c>
    </row>
    <row r="22" spans="1:7" ht="21.3">
      <c r="A22" s="5">
        <v>19</v>
      </c>
      <c r="B22" s="11">
        <v>905</v>
      </c>
      <c r="C22" s="12" t="s">
        <v>74</v>
      </c>
      <c r="D22" s="20" t="s">
        <v>75</v>
      </c>
      <c r="E22" s="14" t="s">
        <v>76</v>
      </c>
      <c r="F22" s="3">
        <v>0.05</v>
      </c>
      <c r="G22" s="22">
        <f t="shared" si="0"/>
        <v>0</v>
      </c>
    </row>
    <row r="23" spans="1:7">
      <c r="A23" s="2">
        <v>20</v>
      </c>
      <c r="B23" s="11">
        <v>907</v>
      </c>
      <c r="C23" s="12" t="s">
        <v>6</v>
      </c>
      <c r="D23" s="14" t="s">
        <v>43</v>
      </c>
      <c r="E23" s="14" t="s">
        <v>15</v>
      </c>
      <c r="F23" s="3">
        <v>0.05</v>
      </c>
      <c r="G23" s="22">
        <f t="shared" si="0"/>
        <v>0</v>
      </c>
    </row>
    <row r="24" spans="1:7" ht="23.8">
      <c r="A24" s="2">
        <v>21</v>
      </c>
      <c r="B24" s="11">
        <v>908</v>
      </c>
      <c r="C24" s="12" t="s">
        <v>5</v>
      </c>
      <c r="D24" s="18" t="s">
        <v>66</v>
      </c>
      <c r="E24" s="14" t="s">
        <v>14</v>
      </c>
      <c r="F24" s="3">
        <v>0.05</v>
      </c>
      <c r="G24" s="22">
        <f t="shared" si="0"/>
        <v>0</v>
      </c>
    </row>
    <row r="25" spans="1:7">
      <c r="A25" s="5">
        <v>22</v>
      </c>
      <c r="B25" s="11">
        <v>911</v>
      </c>
      <c r="C25" s="11" t="s">
        <v>38</v>
      </c>
      <c r="D25" s="14" t="s">
        <v>53</v>
      </c>
      <c r="E25" s="14" t="s">
        <v>60</v>
      </c>
      <c r="F25" s="3">
        <v>0.05</v>
      </c>
      <c r="G25" s="22">
        <f t="shared" si="0"/>
        <v>0</v>
      </c>
    </row>
    <row r="26" spans="1:7">
      <c r="A26" s="2">
        <v>23</v>
      </c>
      <c r="B26" s="11">
        <v>921</v>
      </c>
      <c r="C26" s="11" t="s">
        <v>32</v>
      </c>
      <c r="D26" s="14" t="s">
        <v>54</v>
      </c>
      <c r="E26" s="14" t="s">
        <v>59</v>
      </c>
      <c r="F26" s="3">
        <v>0.05</v>
      </c>
      <c r="G26" s="22">
        <f t="shared" si="0"/>
        <v>0</v>
      </c>
    </row>
    <row r="27" spans="1:7">
      <c r="A27" s="5">
        <v>24</v>
      </c>
      <c r="B27" s="11">
        <v>931</v>
      </c>
      <c r="C27" s="12" t="s">
        <v>7</v>
      </c>
      <c r="D27" s="15" t="s">
        <v>44</v>
      </c>
      <c r="E27" s="14" t="s">
        <v>16</v>
      </c>
      <c r="F27" s="3">
        <v>0.05</v>
      </c>
      <c r="G27" s="22">
        <f t="shared" si="0"/>
        <v>0</v>
      </c>
    </row>
    <row r="28" spans="1:7" ht="23.35" customHeight="1">
      <c r="A28" s="2">
        <v>25</v>
      </c>
      <c r="B28" s="11">
        <v>937</v>
      </c>
      <c r="C28" s="11" t="s">
        <v>8</v>
      </c>
      <c r="D28" s="13"/>
      <c r="E28" s="14" t="s">
        <v>55</v>
      </c>
      <c r="F28" s="3">
        <v>0.05</v>
      </c>
      <c r="G28" s="22">
        <f t="shared" si="0"/>
        <v>0</v>
      </c>
    </row>
    <row r="29" spans="1:7">
      <c r="A29" s="2">
        <v>26</v>
      </c>
      <c r="B29" s="21">
        <v>938</v>
      </c>
      <c r="C29" s="17" t="s">
        <v>68</v>
      </c>
      <c r="D29" s="2"/>
      <c r="E29" s="14" t="s">
        <v>69</v>
      </c>
      <c r="F29" s="3">
        <v>0.05</v>
      </c>
      <c r="G29" s="22">
        <f t="shared" si="0"/>
        <v>0</v>
      </c>
    </row>
    <row r="30" spans="1:7">
      <c r="A30" s="5">
        <v>27</v>
      </c>
      <c r="B30" s="11">
        <v>945</v>
      </c>
      <c r="C30" s="11" t="s">
        <v>9</v>
      </c>
      <c r="D30" s="13"/>
      <c r="E30" s="14" t="s">
        <v>50</v>
      </c>
      <c r="F30" s="3">
        <v>0.05</v>
      </c>
      <c r="G30" s="22">
        <f t="shared" si="0"/>
        <v>0</v>
      </c>
    </row>
    <row r="31" spans="1:7">
      <c r="A31" s="2">
        <v>28</v>
      </c>
      <c r="B31" s="11">
        <v>946</v>
      </c>
      <c r="C31" s="12" t="s">
        <v>9</v>
      </c>
      <c r="D31" s="14" t="s">
        <v>45</v>
      </c>
      <c r="E31" s="14" t="s">
        <v>17</v>
      </c>
      <c r="F31" s="3">
        <v>0.05</v>
      </c>
      <c r="G31" s="22">
        <f t="shared" si="0"/>
        <v>0</v>
      </c>
    </row>
    <row r="32" spans="1:7">
      <c r="A32" s="26" t="s">
        <v>80</v>
      </c>
      <c r="B32" s="26"/>
      <c r="C32" s="26"/>
      <c r="D32" s="26"/>
      <c r="E32" s="26"/>
      <c r="F32" s="26"/>
      <c r="G32" s="23">
        <v>0</v>
      </c>
    </row>
    <row r="33" spans="1:7">
      <c r="A33" s="26" t="s">
        <v>81</v>
      </c>
      <c r="B33" s="26"/>
      <c r="C33" s="26"/>
      <c r="D33" s="26"/>
      <c r="E33" s="26"/>
      <c r="F33" s="26"/>
      <c r="G33" s="22">
        <f>G32*1.23</f>
        <v>0</v>
      </c>
    </row>
    <row r="35" spans="1:7" hidden="1">
      <c r="F35" s="4"/>
      <c r="G35" s="1"/>
    </row>
  </sheetData>
  <sheetProtection sheet="1" formatCells="0" formatColumns="0" formatRows="0" insertColumns="0" insertRows="0" insertHyperlinks="0" deleteColumns="0" deleteRows="0" sort="0" autoFilter="0" pivotTables="0"/>
  <protectedRanges>
    <protectedRange algorithmName="SHA-512" hashValue="KaMsOVZLUaiorz5wuIvuVWwd6T5/xs1f+dEdpBkXZXkB2qCEGX4Bk0ouWxjkZQjmd1xlmWKsUYwBFAeFMU7nGg==" saltValue="OrHNRzGrTM0GqaORPDg+hQ==" spinCount="100000" sqref="G32" name="wartość netto"/>
  </protectedRanges>
  <mergeCells count="10">
    <mergeCell ref="A1:G1"/>
    <mergeCell ref="A32:F32"/>
    <mergeCell ref="A33:F33"/>
    <mergeCell ref="F2:F3"/>
    <mergeCell ref="G2:G3"/>
    <mergeCell ref="A2:A3"/>
    <mergeCell ref="B2:B3"/>
    <mergeCell ref="C2:C3"/>
    <mergeCell ref="D2:D3"/>
    <mergeCell ref="E2:E3"/>
  </mergeCells>
  <conditionalFormatting sqref="D15">
    <cfRule type="containsText" dxfId="0" priority="1" stopIfTrue="1" operator="containsText" text="uszczegółowiono">
      <formula>NOT(ISERROR(SEARCH("uszczegółowiono",D15)))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Wyceny cz. II</vt:lpstr>
      <vt:lpstr>'Formularz Wyceny cz. II'!Obszar_wydruku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Łuczyk</dc:creator>
  <cp:lastModifiedBy>MADZIA</cp:lastModifiedBy>
  <cp:lastPrinted>2025-02-24T14:24:38Z</cp:lastPrinted>
  <dcterms:created xsi:type="dcterms:W3CDTF">2024-05-28T04:52:55Z</dcterms:created>
  <dcterms:modified xsi:type="dcterms:W3CDTF">2025-03-06T11:08:30Z</dcterms:modified>
</cp:coreProperties>
</file>