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ranża budowlana VAT23%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<sst xmlns="http://schemas.openxmlformats.org/spreadsheetml/2006/main" count="367" uniqueCount="219">
  <si>
    <t xml:space="preserve">Kosztorys ofertowy</t>
  </si>
  <si>
    <t xml:space="preserve">Prace konserwatorskie związane z odbudową Pomnika Wolności – część 1 – odbudowa Pomnika Wolności - branża budowlana </t>
  </si>
  <si>
    <t xml:space="preserve">L.p.</t>
  </si>
  <si>
    <t xml:space="preserve">Podstawa</t>
  </si>
  <si>
    <t xml:space="preserve">Opis</t>
  </si>
  <si>
    <t xml:space="preserve">j.m.</t>
  </si>
  <si>
    <t xml:space="preserve">Ilość</t>
  </si>
  <si>
    <t xml:space="preserve">Cena jedn.</t>
  </si>
  <si>
    <t xml:space="preserve">Wartość</t>
  </si>
  <si>
    <t xml:space="preserve">1 FONTANNA (POMNIK) </t>
  </si>
  <si>
    <t xml:space="preserve">HARCERSKA</t>
  </si>
  <si>
    <t xml:space="preserve">1.1 Fontanna (Pomnik)</t>
  </si>
  <si>
    <t xml:space="preserve">1.1.1 Roboty ziemne</t>
  </si>
  <si>
    <t xml:space="preserve">KNR 2-01 0122-01</t>
  </si>
  <si>
    <t xml:space="preserve">Pomiary przy wykopach fundamentowych w terenie równinnym i nizinnym</t>
  </si>
  <si>
    <t xml:space="preserve">m3</t>
  </si>
  <si>
    <t xml:space="preserve">KNR 2-01 0217-02</t>
  </si>
  <si>
    <t xml:space="preserve">Wykopy oraz przekopy wykonywane koparkami podsiębiernymi 0.15 m3 na odkład</t>
  </si>
  <si>
    <t xml:space="preserve">KNR 2-01 0230-01</t>
  </si>
  <si>
    <t xml:space="preserve">Zasypywanie wykopów spycharkami z przemieszczeniem gruntu na odl. do 10 m</t>
  </si>
  <si>
    <t xml:space="preserve">KNR 2-01 0236-01</t>
  </si>
  <si>
    <t xml:space="preserve">Zagęszczenie nasypów ubijakami mechanicznymi; grunty sypkie</t>
  </si>
  <si>
    <t xml:space="preserve">KNR-W 2-01 0203-02</t>
  </si>
  <si>
    <t xml:space="preserve">Przemieszczanie ziemi koparkami z transportem urobku samochodami samowyładowczymi na odległość do 1 km</t>
  </si>
  <si>
    <t xml:space="preserve">KNR-W 2-01 0505-04</t>
  </si>
  <si>
    <t xml:space="preserve">Mechaniczne plantowanie powierzchni gruntu rodzimego</t>
  </si>
  <si>
    <t xml:space="preserve">m2</t>
  </si>
  <si>
    <t xml:space="preserve">1.1.2 Fundamenty</t>
  </si>
  <si>
    <t xml:space="preserve">1.1.2.1 Podłoża pod stopy i ławy fundamentowe</t>
  </si>
  <si>
    <t xml:space="preserve">KNR 2-02 1101-01</t>
  </si>
  <si>
    <t xml:space="preserve">Podkłady betonowe na podł.gruntowym</t>
  </si>
  <si>
    <t xml:space="preserve">1.1.2.2 Ławy, stopy i podwaliny fundamentowe</t>
  </si>
  <si>
    <t xml:space="preserve">KNR 2-02 0202-01</t>
  </si>
  <si>
    <t xml:space="preserve">Ławy fundamentowe prostokątne żelbetowe, szer.do 0.6m</t>
  </si>
  <si>
    <t xml:space="preserve">KNR 2-02 0205-03</t>
  </si>
  <si>
    <t xml:space="preserve">Płyty fundamentowe żelbetowe - wzmocnienia i żebra szerokości 65 cm - z zastosowaniem pompy do betonu</t>
  </si>
  <si>
    <t xml:space="preserve">1.1.2.3 Zbrojenie stóp, ław i podwalin fundamentowych</t>
  </si>
  <si>
    <t xml:space="preserve">KNR 2-02 0290-04</t>
  </si>
  <si>
    <t xml:space="preserve">Przygotowanie i montaż zbrojenia konstrukcji monolit.budowli - pręty żebrowane</t>
  </si>
  <si>
    <t xml:space="preserve">t</t>
  </si>
  <si>
    <t xml:space="preserve">KNR 2-02 0290-03</t>
  </si>
  <si>
    <t xml:space="preserve">Przygotowanie i montaż zbrojenia konstrukcji monolitycznych budowli - pręty gładkie o śr. do 7 mm</t>
  </si>
  <si>
    <t xml:space="preserve">1.1.3 Kamienne elementy pomnika</t>
  </si>
  <si>
    <t xml:space="preserve">1.1.3.1 Montaż elementów kamiennych pomnika</t>
  </si>
  <si>
    <t xml:space="preserve">KNR-W 2-02 1801-03</t>
  </si>
  <si>
    <t xml:space="preserve">Cokoły kamienne 0.4x0.25 m z fundamentami 0.4x0.8 m</t>
  </si>
  <si>
    <t xml:space="preserve">m</t>
  </si>
  <si>
    <t xml:space="preserve">KNR 2-02 1807-04</t>
  </si>
  <si>
    <t xml:space="preserve">Słupy i elementy kamienne</t>
  </si>
  <si>
    <t xml:space="preserve">szt</t>
  </si>
  <si>
    <t xml:space="preserve">KNR 2-02 1807-08</t>
  </si>
  <si>
    <t xml:space="preserve">Słupy kamienne - dodatek lub potrącenie za każde 10 cm różnicy wysokości</t>
  </si>
  <si>
    <t xml:space="preserve">KNNR-W 3 1306-01</t>
  </si>
  <si>
    <t xml:space="preserve">Reperacja okładziny kamiennej cokołów, ścian i pilastrów zewnętrznych o pow. do 1.0 m2</t>
  </si>
  <si>
    <t xml:space="preserve">KNR 9-21 0106-03</t>
  </si>
  <si>
    <t xml:space="preserve">Ciśnieniowe czyszczenie i mycie elementów kamiennych wodą gorącą - powierzchnie porowate - silne zanieczyszczenie</t>
  </si>
  <si>
    <t xml:space="preserve">NNRNKB 202 2124-05</t>
  </si>
  <si>
    <t xml:space="preserve">(z.III) szlifowanie lub polerowanie ręczne do faktury pełnoszlifowanej płaszczyzn o powierzchni do 1.0 m2 granitu po obróbce ściernej</t>
  </si>
  <si>
    <t xml:space="preserve">KNR 2-02 2114-01</t>
  </si>
  <si>
    <t xml:space="preserve">Rzeźby figuralne itp.o objętości do 0,1 m3; montaż rzeźb, (odtworzenie orła wg modelu)</t>
  </si>
  <si>
    <t xml:space="preserve">elem.</t>
  </si>
  <si>
    <t xml:space="preserve">  KNCK-3 0208-04</t>
  </si>
  <si>
    <t xml:space="preserve">Płyta z bloków granitowych i wykucie napisu</t>
  </si>
  <si>
    <t xml:space="preserve">kpl.</t>
  </si>
  <si>
    <t xml:space="preserve">1.1.3.2 Niecka fontanny</t>
  </si>
  <si>
    <t xml:space="preserve">KNR AT-27 0502-04</t>
  </si>
  <si>
    <t xml:space="preserve">Dodatek za wklejanie taśm uszczelniających na bitumiczną masę KMB lub masę polimerową - wkładka pęczniejąca</t>
  </si>
  <si>
    <t xml:space="preserve">KNR AT-27 0401-03</t>
  </si>
  <si>
    <t xml:space="preserve">Pozioma izolacja podpłytkowa przeciwwilgociowa gr. 1 mm z polimerowej masy uszczelniającej (folii w płynie) wykonywana ręcznie</t>
  </si>
  <si>
    <t xml:space="preserve">KNR AT-27 0402-03</t>
  </si>
  <si>
    <t xml:space="preserve">Izolacja podpłytkowa pozioma z reaktywnej żywicy uszczelniającej (powłoki) wykonywana ręcznie - powłoka gr. 1,5 mm</t>
  </si>
  <si>
    <t xml:space="preserve">KNR-W 2-18 0526-06</t>
  </si>
  <si>
    <t xml:space="preserve">Wykładziny posadzek z kostki kamiennej układanej na zaprawie cementowej</t>
  </si>
  <si>
    <t xml:space="preserve">1.1.3.3 Transport z miejsca składowania do miejsca montażu</t>
  </si>
  <si>
    <t xml:space="preserve">KNR 2-11 1103-08</t>
  </si>
  <si>
    <t xml:space="preserve">Transport lądowy elementów betonowych i żelbetowych o masie ponad 400 kg na odległość do 0.5 km z załadunkiem i wyładunkiem mechanicznym</t>
  </si>
  <si>
    <t xml:space="preserve">Transport lądowy elementów betonowych i żelbetowych o masie ponad 400 kg - dodatek za każde dalsze 0.5 km nie dalej jak na odległość 3 km z załadunkiem i wyładunkiem mechanicznym</t>
  </si>
  <si>
    <t xml:space="preserve">1.2 Technologia</t>
  </si>
  <si>
    <t xml:space="preserve">1.2.1 Orurowanie zasypane doprowadzenia i odprowadzenia wody</t>
  </si>
  <si>
    <t xml:space="preserve">KNNR 4 2017-10</t>
  </si>
  <si>
    <t xml:space="preserve">Dostawa i montaż niszy ssącej 3" dla pompy dyszy spieniającej o wydajności do 9 m3/h </t>
  </si>
  <si>
    <t xml:space="preserve">Dostawa i montaż dyszy napływowej 3/2"</t>
  </si>
  <si>
    <t xml:space="preserve">Dostawa i montaż spustu dennego ABS z odpływem 2" </t>
  </si>
  <si>
    <t xml:space="preserve">przejście</t>
  </si>
  <si>
    <t xml:space="preserve">Dostawa i montaż przelewu awaryjnego zbiornika D 90 PVC</t>
  </si>
  <si>
    <t xml:space="preserve">Dostawa i montaż skimmera ze stali nierdzewnej AISI 316, przyłącze spustu rura PVC fi 50, przepływ do 9.0 m3/h, kosz w zestawie</t>
  </si>
  <si>
    <t xml:space="preserve">Analiza Własna</t>
  </si>
  <si>
    <t xml:space="preserve">Orurowanie zabetonowane i zasypane na etapie wykonywania placu i maszynowni </t>
  </si>
  <si>
    <t xml:space="preserve">1.2.2 Urządzenia obiegowe</t>
  </si>
  <si>
    <t xml:space="preserve">KNNR 11 0207-02</t>
  </si>
  <si>
    <t xml:space="preserve">Dostawa i montaż zestawu filtracyjnego fi 350 z zaworem sześciodrożnym ręcznym, złożem filtracyjnym i pompą 0,4 kW - wydajność 5 m3/h</t>
  </si>
  <si>
    <t xml:space="preserve">KNR 7-07 0101-01</t>
  </si>
  <si>
    <t xml:space="preserve">Pompa zatapialna nierdzewna o mocy 0,25 kW, Q=60,0 l/min przy H=6,2 m</t>
  </si>
  <si>
    <t xml:space="preserve">Dostawa i montaż śluzy dozującej chlor w tabletkach </t>
  </si>
  <si>
    <t xml:space="preserve">Obieg cyrkulacyjny - rury i kształtki PVC oraz przejścia szczelne</t>
  </si>
  <si>
    <t xml:space="preserve">1.2.3 Układ tryskaczy</t>
  </si>
  <si>
    <t xml:space="preserve">Dostawa i montaż dyszy fontannowej spieniającej - dysza przy pomniku - o przyłączu 1", wysokości strumienia wodnego od 0,3 do 0,75 m</t>
  </si>
  <si>
    <t xml:space="preserve">Dostawa i montaż pompy Q=9,0 m3/h przy H=12 m. 1,1 kW (zasilana falownikiem)</t>
  </si>
  <si>
    <t xml:space="preserve">1.2.4 Oświetlenie fontanny</t>
  </si>
  <si>
    <t xml:space="preserve">KNNR 5 0506-03</t>
  </si>
  <si>
    <t xml:space="preserve">Dostawa i montaż reflektorów podwodnych na stopce LED RGB - 12 x 3W 12V IP68</t>
  </si>
  <si>
    <t xml:space="preserve">Dostawa i montaż reflektorów podwodnych z niszą LED RGB - 12 x 3W 12V IP68</t>
  </si>
  <si>
    <t xml:space="preserve">Wykonanie tras kablowych oraz rozprowadzenie instalacji elektrycznej do poszczególnych urządzeń fontanny wraz ze szczelnymi przejściami kabli </t>
  </si>
  <si>
    <t xml:space="preserve">1.2.5 Elementy sterowania i automatyki – szafa sterująca technologii fontanny</t>
  </si>
  <si>
    <t xml:space="preserve">KNR 7-08 0302-02</t>
  </si>
  <si>
    <t xml:space="preserve">Dostawa i montaż szafy zasilająco sterującej z zasilaczem lamp , panelem kontrolno sterującym pracą dysz, reflektorów, pompami obiegowymi . Włączanie oświetlenia jest dokonywane przez zegar poprzez zaprogramowanie czasu włączania</t>
  </si>
  <si>
    <t xml:space="preserve">KSNR 5 0203-02</t>
  </si>
  <si>
    <t xml:space="preserve">Montaż aparatów elektrycznych o masie do 5 kg - falownik 1,1 kW</t>
  </si>
  <si>
    <t xml:space="preserve">Układ automatycznego uzupełniania wody z czujnikiem poziomu wody, wodomierzem DN32 i zaworem elektromagnetycznym DN32</t>
  </si>
  <si>
    <t xml:space="preserve">1.2.6 Wyposażenie</t>
  </si>
  <si>
    <t xml:space="preserve">Dostawa i montaż aparatów elektrycznych o masie do 5 kg - montaż grzejnika o mocy 1,0 kW</t>
  </si>
  <si>
    <t xml:space="preserve">KNR 2-17 0205-01</t>
  </si>
  <si>
    <t xml:space="preserve">Wentylatory osiowe do wentylacji przewodowej - wentylator kanałowy 230 W, 180 m3/h</t>
  </si>
  <si>
    <t xml:space="preserve">1.2.7 Próby szczelności, rozruch i uruchomienie</t>
  </si>
  <si>
    <t xml:space="preserve">KNNR 4 0127-01</t>
  </si>
  <si>
    <t xml:space="preserve">Próba szczelności zasadnicza (pulsacyjna) instalacji fontanny</t>
  </si>
  <si>
    <t xml:space="preserve">próba</t>
  </si>
  <si>
    <t xml:space="preserve">KNR 2-28 0213-02</t>
  </si>
  <si>
    <t xml:space="preserve">Próby ciśnieniowe węzłów zbiorników filtracyjnych o średnicy do 600 mm</t>
  </si>
  <si>
    <t xml:space="preserve">Dostawa środków chemicznych na potrzeby rozruchu - minimum : chlor organiczny w tabletkach 200g - 15 kg, korektor pH - minus 50% w płynie 2 x 40kg =40 kg, środek glonobójczy 1 x 5 l </t>
  </si>
  <si>
    <t xml:space="preserve">Rozruch stacji uzdatniania wody - rozruch i nadzór technologiczny, opracowanie instrukcji </t>
  </si>
  <si>
    <t xml:space="preserve">1.3 Maszynownia</t>
  </si>
  <si>
    <t xml:space="preserve">1.3.1 Roboty ziemne</t>
  </si>
  <si>
    <t xml:space="preserve">KNR-W 2-01 0119-01</t>
  </si>
  <si>
    <t xml:space="preserve">Usunięcie warstwy ziemi urodzajnej (humusu) o grub.do 15 cm za pomocą spycharek</t>
  </si>
  <si>
    <t xml:space="preserve">Wykopy oraz przekopy wykonywane koparkami podsiębiernymi 0.15 m3 na odkład w gruncie kat. III</t>
  </si>
  <si>
    <t xml:space="preserve">Zasypywanie wykopów spycharkami z przemieszczeniem gruntu na odl. do 10 m w gruncie kat. I-III</t>
  </si>
  <si>
    <t xml:space="preserve">Mechaniczne plantowanie powierzchni gruntu rodzimego kat. I-III</t>
  </si>
  <si>
    <t xml:space="preserve">Przemieszczanie ziemi koparkami w gr.kat.III z transportem urobku samochodami samowyładowczymi na odległość do 1 km</t>
  </si>
  <si>
    <t xml:space="preserve">1.3.2 Fundamenty</t>
  </si>
  <si>
    <t xml:space="preserve">1.3.2.1 Podłoże pod płytę fundamentową </t>
  </si>
  <si>
    <t xml:space="preserve">KNR 2-02 1101-07</t>
  </si>
  <si>
    <t xml:space="preserve">Podkłady z ubitych materiałów sypkich na podł.gruntowym</t>
  </si>
  <si>
    <t xml:space="preserve">Zagęszczenie nasypów ubijakami mechanicznymi; grunty sypkie kat. I-III</t>
  </si>
  <si>
    <t xml:space="preserve">1.3.2.2 Płyta fundamentowa, ściany maszynowani i płyta stropu</t>
  </si>
  <si>
    <t xml:space="preserve">KNR 2-02 0207-01</t>
  </si>
  <si>
    <t xml:space="preserve">Ściany żelbetowe proste grubości 8 cm wysokości do 3 m - z zastosowaniem pompy do betonu</t>
  </si>
  <si>
    <t xml:space="preserve">KNR 2-02 0207-07</t>
  </si>
  <si>
    <t xml:space="preserve">Ściany żelbetowe - dodatek za każdy 1 cm różnicy grubości ścian - z zastosowaniem pompy do betonu - (24,0 CM)</t>
  </si>
  <si>
    <t xml:space="preserve">KNR-W 2-02 0217-02</t>
  </si>
  <si>
    <t xml:space="preserve">Żelbetowe płyty stropowe grubości 15 cm płaskie - z zastosowaniem pompy do betonu</t>
  </si>
  <si>
    <t xml:space="preserve">1.3.2.3 Zbrojenie elementów żelbetowych</t>
  </si>
  <si>
    <t xml:space="preserve">1.3.2.4 Izolacja przeciwilgociowa i termiczna</t>
  </si>
  <si>
    <t xml:space="preserve">KNR-W 2-02 0605-04</t>
  </si>
  <si>
    <t xml:space="preserve">Izolacje przeciwwodne z papy powierzchni poziomych na lepiku asfaltowym na zimno - pierwsza warstwa</t>
  </si>
  <si>
    <t xml:space="preserve">KNR-W 2-02 0605-05</t>
  </si>
  <si>
    <t xml:space="preserve">Izolacje przeciwwodne z papy powierzchni poziomych na lepiku asfaltowym na zimno - druga warstwa</t>
  </si>
  <si>
    <t xml:space="preserve">KNR 2-02 0609-03</t>
  </si>
  <si>
    <t xml:space="preserve">Izolacje cieplne i przeciwdźwiękowe z płyt styropianowych EPS 100-038 gr. 20 cm poziome na wierzchu konstrukcji na sucho - jedna warstwa</t>
  </si>
  <si>
    <t xml:space="preserve">KNNR-W 3 0207-02</t>
  </si>
  <si>
    <t xml:space="preserve">Izolacje pionowe ścian fundamentowych z folii kubełkowej z gruntowaniem powierzchni</t>
  </si>
  <si>
    <t xml:space="preserve">1.3.2.5 Roboty wykończeniowe przy pomieszczeniu technicznym – maszynownia</t>
  </si>
  <si>
    <t xml:space="preserve">Izolacje cieplne i przeciwdźwiękowe z płyt styropianowych EPS 100-038 gr. 5 cm poziome na wierzchu konstrukcji na sucho - jedna warstwa</t>
  </si>
  <si>
    <t xml:space="preserve">KNR-W 2-02 1104-02</t>
  </si>
  <si>
    <t xml:space="preserve">Warstwy wyrównawcze pod posadzki z zaprawy cementowej grubości 20 mm zatarte na gładko</t>
  </si>
  <si>
    <t xml:space="preserve">KNR-W 2-02 1104-03</t>
  </si>
  <si>
    <t xml:space="preserve">Warstwy wyrównawcze pod posadzki z zaprawy cementowej - dodatek lub potrącenie za zmianę grubości o 10 mm</t>
  </si>
  <si>
    <t xml:space="preserve">KNR-W 2-18 0529-01</t>
  </si>
  <si>
    <t xml:space="preserve">Osadzenie włazów żeliwnych o ciężarze do 60 kg w studzienkach i komorach</t>
  </si>
  <si>
    <t xml:space="preserve">KNR-W 2-02 1219-04</t>
  </si>
  <si>
    <t xml:space="preserve">Klamry włazowe typowe</t>
  </si>
  <si>
    <t xml:space="preserve">1.4 Instalacje – przyłącza</t>
  </si>
  <si>
    <t xml:space="preserve">1.4.1 Przyłącze wodociągowe</t>
  </si>
  <si>
    <t xml:space="preserve">1.4.1.1 Roboty ziemne</t>
  </si>
  <si>
    <t xml:space="preserve">KNNR 1 0210-01</t>
  </si>
  <si>
    <t xml:space="preserve">Wykopy oraz przekopy o głębokości do 3.0 m wykonywane na odkład koparkami podsiębiernymi</t>
  </si>
  <si>
    <t xml:space="preserve">KNNR 1 0313-01</t>
  </si>
  <si>
    <t xml:space="preserve">Pełne umocnienie ścian wykopów wraz z rozbiórką - umocnienia systemowe</t>
  </si>
  <si>
    <t xml:space="preserve">KNNR 4 1411-01</t>
  </si>
  <si>
    <t xml:space="preserve">Podłoża pod kanały i obiekty z materiałów sypkich grubości 10 cm</t>
  </si>
  <si>
    <t xml:space="preserve">KNR 2-28 0501-09</t>
  </si>
  <si>
    <t xml:space="preserve">Obsypka rurociągu kruszywem dowiezionym - obsypka 30 cm ponad wierzch rury</t>
  </si>
  <si>
    <t xml:space="preserve">KNNR 1 0202-01</t>
  </si>
  <si>
    <t xml:space="preserve">Załadunek nadmiaru gruntu, z transportem urobku samochodami samowyładowczymi na składowisko Wykonawcy, z kosztami składowania/utylizacji</t>
  </si>
  <si>
    <t xml:space="preserve">KNNR 1 0318-01</t>
  </si>
  <si>
    <t xml:space="preserve">Zasypywanie wykopów o ścianach pionowych</t>
  </si>
  <si>
    <t xml:space="preserve">KNR 2-01 0236-03</t>
  </si>
  <si>
    <t xml:space="preserve">Zagęszczenie wykopów</t>
  </si>
  <si>
    <t xml:space="preserve">1.4.1.2 Roboty instalacyjne</t>
  </si>
  <si>
    <t xml:space="preserve">KNNR 11 0306-02</t>
  </si>
  <si>
    <t xml:space="preserve">Zakup i montaż armatury nawiercająco zamykającej Dz125/40</t>
  </si>
  <si>
    <t xml:space="preserve">KNR-W 2-18 0205-02</t>
  </si>
  <si>
    <t xml:space="preserve">Zakup i montaż zasuwy Gz/Gw 1 i 1/4</t>
  </si>
  <si>
    <t xml:space="preserve">KNR 2-28 0302-0</t>
  </si>
  <si>
    <t xml:space="preserve">Rury PE ciśnieniowe łączone metodą zgrzewania o śr. zewn.40x3,7 PE mm</t>
  </si>
  <si>
    <t xml:space="preserve">KNR 5-26 0509-01</t>
  </si>
  <si>
    <t xml:space="preserve">Układanie kabli sygnalizacyjnych gołych YKSY do 10 żył w rowach lub kanałach kablowych</t>
  </si>
  <si>
    <t xml:space="preserve">KNR 2-28 0305-01</t>
  </si>
  <si>
    <t xml:space="preserve">Kształtki PE na rurociągach PE o śr. zewn. rury 40 mm</t>
  </si>
  <si>
    <t xml:space="preserve">KNR-W 2-15 0122-05</t>
  </si>
  <si>
    <t xml:space="preserve">Dodatki za wykonanie obustronnych podejść do wodomierzy skrzydełkowych o śr. nominalnej 40 mm w rurociągach stalowych</t>
  </si>
  <si>
    <t xml:space="preserve">KNR-W 2-15 0140-05</t>
  </si>
  <si>
    <t xml:space="preserve">Wodomierze skrzydełkowe domowe o śr. nominalnej 40 mm</t>
  </si>
  <si>
    <t xml:space="preserve">KNR INSTAL 0109-04</t>
  </si>
  <si>
    <t xml:space="preserve">Zawór przelotowy antyskażeniowy o śr.nom. 32 mm</t>
  </si>
  <si>
    <t xml:space="preserve">KNR-W 2-19 0102-01</t>
  </si>
  <si>
    <t xml:space="preserve">Oznakowanie trasy wodociągu ułożonego w ziemi taśmą lokalizacyjną koloru niebieskiego szer. 200mm z wtopioną wkładką stalową</t>
  </si>
  <si>
    <t xml:space="preserve">1.4.1.3 Próby</t>
  </si>
  <si>
    <t xml:space="preserve">KNNR 4 1601-01</t>
  </si>
  <si>
    <t xml:space="preserve">Próba wodna szczelności sieci wodociągowych</t>
  </si>
  <si>
    <t xml:space="preserve">200 m – 1 próba</t>
  </si>
  <si>
    <t xml:space="preserve">KNNR 4 1611-01</t>
  </si>
  <si>
    <t xml:space="preserve">Dezynfekcja rurociągów sieci wodociągowych</t>
  </si>
  <si>
    <t xml:space="preserve">odc. 200m</t>
  </si>
  <si>
    <t xml:space="preserve">KNNR 4 1612-01</t>
  </si>
  <si>
    <t xml:space="preserve">Jednokrotne płukanie sieci wodociągowej</t>
  </si>
  <si>
    <t xml:space="preserve">1.4.2 Kanalizacja sanitarna</t>
  </si>
  <si>
    <t xml:space="preserve">1.4.2.1 Roboty ziemne</t>
  </si>
  <si>
    <t xml:space="preserve">1.4.2.2 Roboty instalacyjne</t>
  </si>
  <si>
    <t xml:space="preserve">KNP 07 0206-01.01</t>
  </si>
  <si>
    <t xml:space="preserve">Włączenie przykanalika o śr. 160 mm do istniejącej studni</t>
  </si>
  <si>
    <t xml:space="preserve">KNNR 4 1417-02</t>
  </si>
  <si>
    <t xml:space="preserve">Studzienki kanalizacyjne systemowe 600mm</t>
  </si>
  <si>
    <t xml:space="preserve">Studzienki kanalizacyjne systemowe 315mm z zasuwą burzową</t>
  </si>
  <si>
    <t xml:space="preserve">KNR-W 2-18 0408-02</t>
  </si>
  <si>
    <t xml:space="preserve">Kanały z rur PVC łączonych na wcisk o śr. zewn. 160 mm</t>
  </si>
  <si>
    <t xml:space="preserve">KNR 2-18 0804-01</t>
  </si>
  <si>
    <t xml:space="preserve">Próba szczelności kanałów rurowych o śr. nom. 160 mm</t>
  </si>
  <si>
    <t xml:space="preserve">RAZEM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</si>
</sst>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"/>
  </numFmts>
  <fonts count="14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left" vertical="center" textRotation="0" wrapText="false" indent="0" shrinkToFit="tru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8.4921875" defaultRowHeight="12.8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20.1"/>
    <col collapsed="false" customWidth="true" hidden="false" outlineLevel="0" max="3" min="3" style="1" width="72.68"/>
    <col collapsed="false" customWidth="true" hidden="false" outlineLevel="0" max="4" min="4" style="2" width="7.44"/>
    <col collapsed="false" customWidth="true" hidden="false" outlineLevel="0" max="5" min="5" style="1" width="10.7"/>
    <col collapsed="false" customWidth="true" hidden="false" outlineLevel="0" max="6" min="6" style="1" width="14.53"/>
    <col collapsed="false" customWidth="true" hidden="false" outlineLevel="0" max="7" min="7" style="3" width="19.49"/>
    <col collapsed="false" customWidth="false" hidden="false" outlineLevel="0" max="16384" min="8" style="1" width="8.49"/>
  </cols>
  <sheetData>
    <row r="1" customFormat="false" ht="12.8" hidden="false" customHeight="true" outlineLevel="0" collapsed="false">
      <c r="A1" s="4"/>
      <c r="B1" s="4"/>
      <c r="C1" s="4"/>
      <c r="D1" s="4"/>
      <c r="E1" s="4"/>
      <c r="F1" s="4"/>
      <c r="G1" s="5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6"/>
    </row>
    <row r="3" customFormat="false" ht="12.8" hidden="false" customHeight="true" outlineLevel="0" collapsed="false">
      <c r="A3" s="7" t="s">
        <v>0</v>
      </c>
      <c r="B3" s="7"/>
      <c r="C3" s="7"/>
      <c r="D3" s="7"/>
      <c r="E3" s="7"/>
      <c r="F3" s="7"/>
      <c r="G3" s="7"/>
    </row>
    <row r="4" customFormat="false" ht="12.8" hidden="false" customHeight="true" outlineLevel="0" collapsed="false">
      <c r="A4" s="4"/>
      <c r="B4" s="4"/>
      <c r="C4" s="4"/>
      <c r="D4" s="4"/>
      <c r="E4" s="4"/>
      <c r="F4" s="4"/>
      <c r="G4" s="5"/>
    </row>
    <row r="5" customFormat="false" ht="44" hidden="false" customHeight="true" outlineLevel="0" collapsed="false">
      <c r="A5" s="8" t="s">
        <v>1</v>
      </c>
      <c r="B5" s="8"/>
      <c r="C5" s="8"/>
      <c r="D5" s="8"/>
      <c r="E5" s="8"/>
      <c r="F5" s="8"/>
      <c r="G5" s="8"/>
    </row>
    <row r="6" customFormat="false" ht="14.25" hidden="false" customHeight="true" outlineLevel="0" collapsed="false">
      <c r="E6" s="9"/>
    </row>
    <row r="7" customFormat="false" ht="14.9" hidden="false" customHeight="true" outlineLevel="0" collapsed="false">
      <c r="A7" s="10" t="s">
        <v>2</v>
      </c>
      <c r="B7" s="10" t="s">
        <v>3</v>
      </c>
      <c r="C7" s="10" t="s">
        <v>4</v>
      </c>
      <c r="D7" s="11" t="s">
        <v>5</v>
      </c>
      <c r="E7" s="12" t="s">
        <v>6</v>
      </c>
      <c r="F7" s="10" t="s">
        <v>7</v>
      </c>
      <c r="G7" s="13" t="s">
        <v>8</v>
      </c>
    </row>
    <row r="8" s="15" customFormat="true" ht="24.15" hidden="false" customHeight="true" outlineLevel="0" collapsed="false">
      <c r="A8" s="14" t="s">
        <v>9</v>
      </c>
      <c r="B8" s="14"/>
      <c r="C8" s="14" t="s">
        <v>10</v>
      </c>
      <c r="D8" s="14"/>
      <c r="E8" s="14"/>
      <c r="F8" s="14"/>
      <c r="G8" s="14"/>
    </row>
    <row r="9" s="15" customFormat="true" ht="24.15" hidden="false" customHeight="true" outlineLevel="0" collapsed="false">
      <c r="A9" s="16" t="s">
        <v>11</v>
      </c>
      <c r="B9" s="16"/>
      <c r="C9" s="16"/>
      <c r="D9" s="16"/>
      <c r="E9" s="16"/>
      <c r="F9" s="16"/>
      <c r="G9" s="17" t="n">
        <f aca="false">SUM(G11:G43)</f>
        <v>0</v>
      </c>
    </row>
    <row r="10" s="15" customFormat="true" ht="24.15" hidden="false" customHeight="true" outlineLevel="0" collapsed="false">
      <c r="A10" s="16" t="s">
        <v>12</v>
      </c>
      <c r="B10" s="16"/>
      <c r="C10" s="16"/>
      <c r="D10" s="16"/>
      <c r="E10" s="16"/>
      <c r="F10" s="16"/>
      <c r="G10" s="16"/>
    </row>
    <row r="11" s="15" customFormat="true" ht="24.15" hidden="false" customHeight="true" outlineLevel="0" collapsed="false">
      <c r="A11" s="18" t="n">
        <v>1</v>
      </c>
      <c r="B11" s="18" t="s">
        <v>13</v>
      </c>
      <c r="C11" s="19" t="s">
        <v>14</v>
      </c>
      <c r="D11" s="18" t="s">
        <v>15</v>
      </c>
      <c r="E11" s="20" t="n">
        <v>51</v>
      </c>
      <c r="F11" s="20"/>
      <c r="G11" s="21" t="n">
        <f aca="false">ROUND(E11*F11,2)</f>
        <v>0</v>
      </c>
    </row>
    <row r="12" s="15" customFormat="true" ht="24.15" hidden="false" customHeight="true" outlineLevel="0" collapsed="false">
      <c r="A12" s="22" t="n">
        <v>2</v>
      </c>
      <c r="B12" s="18" t="s">
        <v>16</v>
      </c>
      <c r="C12" s="19" t="s">
        <v>17</v>
      </c>
      <c r="D12" s="18" t="s">
        <v>15</v>
      </c>
      <c r="E12" s="20" t="n">
        <v>33</v>
      </c>
      <c r="F12" s="20"/>
      <c r="G12" s="21" t="n">
        <f aca="false">ROUND(E12*F12,2)</f>
        <v>0</v>
      </c>
    </row>
    <row r="13" s="15" customFormat="true" ht="24.15" hidden="false" customHeight="true" outlineLevel="0" collapsed="false">
      <c r="A13" s="22" t="n">
        <v>3</v>
      </c>
      <c r="B13" s="18" t="s">
        <v>18</v>
      </c>
      <c r="C13" s="19" t="s">
        <v>19</v>
      </c>
      <c r="D13" s="18" t="s">
        <v>15</v>
      </c>
      <c r="E13" s="20" t="n">
        <v>20.85</v>
      </c>
      <c r="F13" s="20"/>
      <c r="G13" s="21" t="n">
        <f aca="false">ROUND(E13*F13,2)</f>
        <v>0</v>
      </c>
    </row>
    <row r="14" s="15" customFormat="true" ht="24.15" hidden="false" customHeight="true" outlineLevel="0" collapsed="false">
      <c r="A14" s="22" t="n">
        <v>4</v>
      </c>
      <c r="B14" s="18" t="s">
        <v>20</v>
      </c>
      <c r="C14" s="19" t="s">
        <v>21</v>
      </c>
      <c r="D14" s="18" t="s">
        <v>15</v>
      </c>
      <c r="E14" s="20" t="n">
        <v>10.56</v>
      </c>
      <c r="F14" s="20"/>
      <c r="G14" s="21" t="n">
        <f aca="false">ROUND(E14*F14,2)</f>
        <v>0</v>
      </c>
    </row>
    <row r="15" s="15" customFormat="true" ht="30.75" hidden="false" customHeight="true" outlineLevel="0" collapsed="false">
      <c r="A15" s="22" t="n">
        <v>5</v>
      </c>
      <c r="B15" s="18" t="s">
        <v>22</v>
      </c>
      <c r="C15" s="19" t="s">
        <v>23</v>
      </c>
      <c r="D15" s="18" t="s">
        <v>15</v>
      </c>
      <c r="E15" s="20" t="n">
        <v>30.14</v>
      </c>
      <c r="F15" s="20"/>
      <c r="G15" s="21" t="n">
        <f aca="false">ROUND(E15*F15,2)</f>
        <v>0</v>
      </c>
    </row>
    <row r="16" s="15" customFormat="true" ht="24.15" hidden="false" customHeight="true" outlineLevel="0" collapsed="false">
      <c r="A16" s="22" t="n">
        <v>6</v>
      </c>
      <c r="B16" s="18" t="s">
        <v>24</v>
      </c>
      <c r="C16" s="19" t="s">
        <v>25</v>
      </c>
      <c r="D16" s="18" t="s">
        <v>26</v>
      </c>
      <c r="E16" s="20" t="n">
        <v>43.96</v>
      </c>
      <c r="F16" s="20"/>
      <c r="G16" s="21" t="n">
        <f aca="false">ROUND(E16*F16,2)</f>
        <v>0</v>
      </c>
    </row>
    <row r="17" s="15" customFormat="true" ht="24.15" hidden="false" customHeight="true" outlineLevel="0" collapsed="false">
      <c r="A17" s="16" t="s">
        <v>27</v>
      </c>
      <c r="B17" s="16"/>
      <c r="C17" s="16"/>
      <c r="D17" s="16"/>
      <c r="E17" s="16"/>
      <c r="F17" s="16"/>
      <c r="G17" s="16"/>
    </row>
    <row r="18" s="15" customFormat="true" ht="24.15" hidden="false" customHeight="true" outlineLevel="0" collapsed="false">
      <c r="A18" s="16" t="s">
        <v>28</v>
      </c>
      <c r="B18" s="16"/>
      <c r="C18" s="16"/>
      <c r="D18" s="16"/>
      <c r="E18" s="16"/>
      <c r="F18" s="16"/>
      <c r="G18" s="16"/>
    </row>
    <row r="19" s="15" customFormat="true" ht="24.15" hidden="false" customHeight="true" outlineLevel="0" collapsed="false">
      <c r="A19" s="18" t="n">
        <v>7</v>
      </c>
      <c r="B19" s="18" t="s">
        <v>29</v>
      </c>
      <c r="C19" s="19" t="s">
        <v>30</v>
      </c>
      <c r="D19" s="18" t="s">
        <v>15</v>
      </c>
      <c r="E19" s="20" t="n">
        <v>9.18</v>
      </c>
      <c r="F19" s="20"/>
      <c r="G19" s="21" t="n">
        <f aca="false">ROUND(E19*F19,2)</f>
        <v>0</v>
      </c>
    </row>
    <row r="20" s="15" customFormat="true" ht="24.15" hidden="false" customHeight="true" outlineLevel="0" collapsed="false">
      <c r="A20" s="16" t="s">
        <v>31</v>
      </c>
      <c r="B20" s="16"/>
      <c r="C20" s="16"/>
      <c r="D20" s="16"/>
      <c r="E20" s="16"/>
      <c r="F20" s="16"/>
      <c r="G20" s="16"/>
    </row>
    <row r="21" s="15" customFormat="true" ht="24.15" hidden="false" customHeight="true" outlineLevel="0" collapsed="false">
      <c r="A21" s="18" t="n">
        <v>8</v>
      </c>
      <c r="B21" s="18" t="s">
        <v>32</v>
      </c>
      <c r="C21" s="19" t="s">
        <v>33</v>
      </c>
      <c r="D21" s="18" t="s">
        <v>15</v>
      </c>
      <c r="E21" s="20" t="n">
        <v>11.45</v>
      </c>
      <c r="F21" s="20"/>
      <c r="G21" s="21" t="n">
        <f aca="false">ROUND(E21*F21,2)</f>
        <v>0</v>
      </c>
    </row>
    <row r="22" s="15" customFormat="true" ht="30.75" hidden="false" customHeight="true" outlineLevel="0" collapsed="false">
      <c r="A22" s="18" t="n">
        <v>9</v>
      </c>
      <c r="B22" s="18" t="s">
        <v>34</v>
      </c>
      <c r="C22" s="19" t="s">
        <v>35</v>
      </c>
      <c r="D22" s="18" t="s">
        <v>15</v>
      </c>
      <c r="E22" s="20" t="n">
        <v>8.82</v>
      </c>
      <c r="F22" s="20"/>
      <c r="G22" s="21" t="n">
        <f aca="false">ROUND(E22*F22,2)</f>
        <v>0</v>
      </c>
    </row>
    <row r="23" s="15" customFormat="true" ht="24.15" hidden="false" customHeight="true" outlineLevel="0" collapsed="false">
      <c r="A23" s="16" t="s">
        <v>36</v>
      </c>
      <c r="B23" s="16"/>
      <c r="C23" s="16"/>
      <c r="D23" s="16"/>
      <c r="E23" s="16"/>
      <c r="F23" s="16"/>
      <c r="G23" s="16"/>
    </row>
    <row r="24" s="15" customFormat="true" ht="24.15" hidden="false" customHeight="true" outlineLevel="0" collapsed="false">
      <c r="A24" s="18" t="n">
        <v>10</v>
      </c>
      <c r="B24" s="18" t="s">
        <v>37</v>
      </c>
      <c r="C24" s="19" t="s">
        <v>38</v>
      </c>
      <c r="D24" s="18" t="s">
        <v>39</v>
      </c>
      <c r="E24" s="20" t="n">
        <v>0.81</v>
      </c>
      <c r="F24" s="20"/>
      <c r="G24" s="21" t="n">
        <f aca="false">ROUND(E24*F24,2)</f>
        <v>0</v>
      </c>
    </row>
    <row r="25" s="15" customFormat="true" ht="30.75" hidden="false" customHeight="true" outlineLevel="0" collapsed="false">
      <c r="A25" s="18" t="n">
        <v>11</v>
      </c>
      <c r="B25" s="18" t="s">
        <v>40</v>
      </c>
      <c r="C25" s="19" t="s">
        <v>41</v>
      </c>
      <c r="D25" s="18" t="s">
        <v>39</v>
      </c>
      <c r="E25" s="20" t="n">
        <v>0.08</v>
      </c>
      <c r="F25" s="20"/>
      <c r="G25" s="21" t="n">
        <f aca="false">ROUND(E25*F25,2)</f>
        <v>0</v>
      </c>
    </row>
    <row r="26" s="15" customFormat="true" ht="24.15" hidden="false" customHeight="true" outlineLevel="0" collapsed="false">
      <c r="A26" s="16" t="s">
        <v>42</v>
      </c>
      <c r="B26" s="16"/>
      <c r="C26" s="16"/>
      <c r="D26" s="16"/>
      <c r="E26" s="16"/>
      <c r="F26" s="16"/>
      <c r="G26" s="16"/>
    </row>
    <row r="27" s="15" customFormat="true" ht="24.15" hidden="false" customHeight="true" outlineLevel="0" collapsed="false">
      <c r="A27" s="16" t="s">
        <v>43</v>
      </c>
      <c r="B27" s="16"/>
      <c r="C27" s="16"/>
      <c r="D27" s="16"/>
      <c r="E27" s="16"/>
      <c r="F27" s="16"/>
      <c r="G27" s="16"/>
    </row>
    <row r="28" s="15" customFormat="true" ht="24.15" hidden="false" customHeight="true" outlineLevel="0" collapsed="false">
      <c r="A28" s="18" t="n">
        <v>12</v>
      </c>
      <c r="B28" s="18" t="s">
        <v>44</v>
      </c>
      <c r="C28" s="19" t="s">
        <v>45</v>
      </c>
      <c r="D28" s="18" t="s">
        <v>46</v>
      </c>
      <c r="E28" s="23" t="n">
        <v>10.5</v>
      </c>
      <c r="F28" s="24"/>
      <c r="G28" s="21" t="n">
        <f aca="false">ROUND(E28*F28,2)</f>
        <v>0</v>
      </c>
    </row>
    <row r="29" s="15" customFormat="true" ht="24.15" hidden="false" customHeight="true" outlineLevel="0" collapsed="false">
      <c r="A29" s="18" t="n">
        <v>13</v>
      </c>
      <c r="B29" s="18" t="s">
        <v>47</v>
      </c>
      <c r="C29" s="19" t="s">
        <v>48</v>
      </c>
      <c r="D29" s="18" t="s">
        <v>49</v>
      </c>
      <c r="E29" s="23" t="n">
        <v>24</v>
      </c>
      <c r="F29" s="24"/>
      <c r="G29" s="21" t="n">
        <f aca="false">ROUND(E29*F29,2)</f>
        <v>0</v>
      </c>
    </row>
    <row r="30" s="15" customFormat="true" ht="24.15" hidden="false" customHeight="true" outlineLevel="0" collapsed="false">
      <c r="A30" s="18" t="n">
        <v>14</v>
      </c>
      <c r="B30" s="18" t="s">
        <v>50</v>
      </c>
      <c r="C30" s="19" t="s">
        <v>51</v>
      </c>
      <c r="D30" s="18" t="s">
        <v>49</v>
      </c>
      <c r="E30" s="23" t="n">
        <v>4</v>
      </c>
      <c r="F30" s="24"/>
      <c r="G30" s="21" t="n">
        <f aca="false">ROUND(E30*F30,2)</f>
        <v>0</v>
      </c>
    </row>
    <row r="31" s="15" customFormat="true" ht="24.15" hidden="false" customHeight="true" outlineLevel="0" collapsed="false">
      <c r="A31" s="18" t="n">
        <v>15</v>
      </c>
      <c r="B31" s="18" t="s">
        <v>52</v>
      </c>
      <c r="C31" s="19" t="s">
        <v>53</v>
      </c>
      <c r="D31" s="18" t="s">
        <v>26</v>
      </c>
      <c r="E31" s="23" t="n">
        <v>14.87</v>
      </c>
      <c r="F31" s="24"/>
      <c r="G31" s="21" t="n">
        <f aca="false">ROUND(E31*F31,2)</f>
        <v>0</v>
      </c>
    </row>
    <row r="32" s="15" customFormat="true" ht="30.75" hidden="false" customHeight="true" outlineLevel="0" collapsed="false">
      <c r="A32" s="18" t="n">
        <v>16</v>
      </c>
      <c r="B32" s="18" t="s">
        <v>54</v>
      </c>
      <c r="C32" s="19" t="s">
        <v>55</v>
      </c>
      <c r="D32" s="18" t="s">
        <v>26</v>
      </c>
      <c r="E32" s="23" t="n">
        <v>49.57</v>
      </c>
      <c r="F32" s="24"/>
      <c r="G32" s="21" t="n">
        <f aca="false">ROUND(E32*F32,2)</f>
        <v>0</v>
      </c>
    </row>
    <row r="33" s="15" customFormat="true" ht="30.75" hidden="false" customHeight="true" outlineLevel="0" collapsed="false">
      <c r="A33" s="18" t="n">
        <v>17</v>
      </c>
      <c r="B33" s="18" t="s">
        <v>56</v>
      </c>
      <c r="C33" s="19" t="s">
        <v>57</v>
      </c>
      <c r="D33" s="18" t="s">
        <v>26</v>
      </c>
      <c r="E33" s="23" t="n">
        <v>49.57</v>
      </c>
      <c r="F33" s="24"/>
      <c r="G33" s="21" t="n">
        <f aca="false">ROUND(E33*F33,2)</f>
        <v>0</v>
      </c>
    </row>
    <row r="34" s="15" customFormat="true" ht="24.15" hidden="false" customHeight="true" outlineLevel="0" collapsed="false">
      <c r="A34" s="18" t="n">
        <v>18</v>
      </c>
      <c r="B34" s="18" t="s">
        <v>58</v>
      </c>
      <c r="C34" s="19" t="s">
        <v>59</v>
      </c>
      <c r="D34" s="18" t="s">
        <v>60</v>
      </c>
      <c r="E34" s="23" t="n">
        <v>1</v>
      </c>
      <c r="F34" s="24"/>
      <c r="G34" s="21" t="n">
        <f aca="false">ROUND(E34*F34,2)</f>
        <v>0</v>
      </c>
    </row>
    <row r="35" s="15" customFormat="true" ht="24.15" hidden="false" customHeight="true" outlineLevel="0" collapsed="false">
      <c r="A35" s="18" t="n">
        <v>19</v>
      </c>
      <c r="B35" s="18" t="s">
        <v>61</v>
      </c>
      <c r="C35" s="19" t="s">
        <v>62</v>
      </c>
      <c r="D35" s="18" t="s">
        <v>63</v>
      </c>
      <c r="E35" s="23" t="n">
        <v>1</v>
      </c>
      <c r="F35" s="24"/>
      <c r="G35" s="21" t="n">
        <f aca="false">ROUND(E35*F35,2)</f>
        <v>0</v>
      </c>
    </row>
    <row r="36" s="15" customFormat="true" ht="24.15" hidden="false" customHeight="true" outlineLevel="0" collapsed="false">
      <c r="A36" s="16" t="s">
        <v>64</v>
      </c>
      <c r="B36" s="16"/>
      <c r="C36" s="16"/>
      <c r="D36" s="16"/>
      <c r="E36" s="16"/>
      <c r="F36" s="16"/>
      <c r="G36" s="16"/>
    </row>
    <row r="37" s="15" customFormat="true" ht="30.75" hidden="false" customHeight="true" outlineLevel="0" collapsed="false">
      <c r="A37" s="18" t="n">
        <v>20</v>
      </c>
      <c r="B37" s="18" t="s">
        <v>65</v>
      </c>
      <c r="C37" s="19" t="s">
        <v>66</v>
      </c>
      <c r="D37" s="18" t="s">
        <v>46</v>
      </c>
      <c r="E37" s="20" t="n">
        <v>19</v>
      </c>
      <c r="F37" s="20"/>
      <c r="G37" s="21" t="n">
        <f aca="false">ROUND(E37*F37,2)</f>
        <v>0</v>
      </c>
    </row>
    <row r="38" s="15" customFormat="true" ht="30.75" hidden="false" customHeight="true" outlineLevel="0" collapsed="false">
      <c r="A38" s="18" t="n">
        <v>21</v>
      </c>
      <c r="B38" s="18" t="s">
        <v>67</v>
      </c>
      <c r="C38" s="19" t="s">
        <v>68</v>
      </c>
      <c r="D38" s="18" t="s">
        <v>26</v>
      </c>
      <c r="E38" s="20" t="n">
        <v>35</v>
      </c>
      <c r="F38" s="20"/>
      <c r="G38" s="21" t="n">
        <f aca="false">ROUND(E38*F38,2)</f>
        <v>0</v>
      </c>
    </row>
    <row r="39" s="15" customFormat="true" ht="30.75" hidden="false" customHeight="true" outlineLevel="0" collapsed="false">
      <c r="A39" s="18" t="n">
        <v>22</v>
      </c>
      <c r="B39" s="18" t="s">
        <v>69</v>
      </c>
      <c r="C39" s="19" t="s">
        <v>70</v>
      </c>
      <c r="D39" s="18" t="s">
        <v>26</v>
      </c>
      <c r="E39" s="20" t="n">
        <v>35</v>
      </c>
      <c r="F39" s="20"/>
      <c r="G39" s="21" t="n">
        <f aca="false">ROUND(E39*F39,2)</f>
        <v>0</v>
      </c>
    </row>
    <row r="40" s="15" customFormat="true" ht="24.15" hidden="false" customHeight="true" outlineLevel="0" collapsed="false">
      <c r="A40" s="18" t="n">
        <v>23</v>
      </c>
      <c r="B40" s="18" t="s">
        <v>71</v>
      </c>
      <c r="C40" s="19" t="s">
        <v>72</v>
      </c>
      <c r="D40" s="18" t="s">
        <v>26</v>
      </c>
      <c r="E40" s="20" t="n">
        <v>35</v>
      </c>
      <c r="F40" s="20"/>
      <c r="G40" s="21" t="n">
        <f aca="false">ROUND(E40*F40,2)</f>
        <v>0</v>
      </c>
    </row>
    <row r="41" s="15" customFormat="true" ht="24.15" hidden="false" customHeight="true" outlineLevel="0" collapsed="false">
      <c r="A41" s="16" t="s">
        <v>73</v>
      </c>
      <c r="B41" s="16"/>
      <c r="C41" s="16"/>
      <c r="D41" s="16"/>
      <c r="E41" s="16"/>
      <c r="F41" s="16"/>
      <c r="G41" s="16"/>
    </row>
    <row r="42" s="15" customFormat="true" ht="30.75" hidden="false" customHeight="true" outlineLevel="0" collapsed="false">
      <c r="A42" s="18" t="n">
        <v>24</v>
      </c>
      <c r="B42" s="18" t="s">
        <v>74</v>
      </c>
      <c r="C42" s="19" t="s">
        <v>75</v>
      </c>
      <c r="D42" s="18" t="s">
        <v>39</v>
      </c>
      <c r="E42" s="20" t="n">
        <v>40.46</v>
      </c>
      <c r="F42" s="20"/>
      <c r="G42" s="21" t="n">
        <f aca="false">ROUND(E42*F42,2)</f>
        <v>0</v>
      </c>
    </row>
    <row r="43" s="15" customFormat="true" ht="39.7" hidden="false" customHeight="true" outlineLevel="0" collapsed="false">
      <c r="A43" s="18" t="n">
        <v>25</v>
      </c>
      <c r="B43" s="18" t="s">
        <v>74</v>
      </c>
      <c r="C43" s="19" t="s">
        <v>76</v>
      </c>
      <c r="D43" s="18" t="s">
        <v>39</v>
      </c>
      <c r="E43" s="20" t="n">
        <v>40.47</v>
      </c>
      <c r="F43" s="20"/>
      <c r="G43" s="21" t="n">
        <f aca="false">ROUND(E43*F43,2)</f>
        <v>0</v>
      </c>
    </row>
    <row r="44" s="15" customFormat="true" ht="24.15" hidden="false" customHeight="true" outlineLevel="0" collapsed="false">
      <c r="A44" s="16" t="s">
        <v>77</v>
      </c>
      <c r="B44" s="16"/>
      <c r="C44" s="16"/>
      <c r="D44" s="16"/>
      <c r="E44" s="16"/>
      <c r="F44" s="16"/>
      <c r="G44" s="17" t="n">
        <f aca="false">SUM(G46:G75)</f>
        <v>0</v>
      </c>
    </row>
    <row r="45" s="15" customFormat="true" ht="24.15" hidden="false" customHeight="true" outlineLevel="0" collapsed="false">
      <c r="A45" s="16" t="s">
        <v>78</v>
      </c>
      <c r="B45" s="16"/>
      <c r="C45" s="16"/>
      <c r="D45" s="16"/>
      <c r="E45" s="16"/>
      <c r="F45" s="16"/>
      <c r="G45" s="16"/>
    </row>
    <row r="46" s="15" customFormat="true" ht="24.15" hidden="false" customHeight="true" outlineLevel="0" collapsed="false">
      <c r="A46" s="18" t="n">
        <v>26</v>
      </c>
      <c r="B46" s="18" t="s">
        <v>79</v>
      </c>
      <c r="C46" s="19" t="s">
        <v>80</v>
      </c>
      <c r="D46" s="18" t="s">
        <v>63</v>
      </c>
      <c r="E46" s="20" t="n">
        <v>1</v>
      </c>
      <c r="F46" s="20"/>
      <c r="G46" s="21" t="n">
        <f aca="false">ROUND(E46*F46,2)</f>
        <v>0</v>
      </c>
    </row>
    <row r="47" s="15" customFormat="true" ht="24.15" hidden="false" customHeight="true" outlineLevel="0" collapsed="false">
      <c r="A47" s="18" t="n">
        <v>27</v>
      </c>
      <c r="B47" s="18" t="s">
        <v>79</v>
      </c>
      <c r="C47" s="19" t="s">
        <v>81</v>
      </c>
      <c r="D47" s="18" t="s">
        <v>63</v>
      </c>
      <c r="E47" s="20" t="n">
        <v>2</v>
      </c>
      <c r="F47" s="20"/>
      <c r="G47" s="21" t="n">
        <f aca="false">ROUND(E47*F47,2)</f>
        <v>0</v>
      </c>
    </row>
    <row r="48" s="15" customFormat="true" ht="24.15" hidden="false" customHeight="true" outlineLevel="0" collapsed="false">
      <c r="A48" s="18" t="n">
        <v>28</v>
      </c>
      <c r="B48" s="18" t="s">
        <v>79</v>
      </c>
      <c r="C48" s="19" t="s">
        <v>82</v>
      </c>
      <c r="D48" s="18" t="s">
        <v>83</v>
      </c>
      <c r="E48" s="20" t="n">
        <v>2</v>
      </c>
      <c r="F48" s="20"/>
      <c r="G48" s="21" t="n">
        <f aca="false">ROUND(E48*F48,2)</f>
        <v>0</v>
      </c>
    </row>
    <row r="49" s="15" customFormat="true" ht="24.15" hidden="false" customHeight="true" outlineLevel="0" collapsed="false">
      <c r="A49" s="18" t="n">
        <v>29</v>
      </c>
      <c r="B49" s="18" t="s">
        <v>79</v>
      </c>
      <c r="C49" s="19" t="s">
        <v>84</v>
      </c>
      <c r="D49" s="18" t="s">
        <v>63</v>
      </c>
      <c r="E49" s="20" t="n">
        <v>1</v>
      </c>
      <c r="F49" s="20"/>
      <c r="G49" s="21" t="n">
        <f aca="false">ROUND(E49*F49,2)</f>
        <v>0</v>
      </c>
    </row>
    <row r="50" s="15" customFormat="true" ht="30.75" hidden="false" customHeight="true" outlineLevel="0" collapsed="false">
      <c r="A50" s="18" t="n">
        <v>30</v>
      </c>
      <c r="B50" s="18" t="s">
        <v>79</v>
      </c>
      <c r="C50" s="19" t="s">
        <v>85</v>
      </c>
      <c r="D50" s="18" t="s">
        <v>63</v>
      </c>
      <c r="E50" s="20" t="n">
        <v>1</v>
      </c>
      <c r="F50" s="20"/>
      <c r="G50" s="21" t="n">
        <f aca="false">ROUND(E50*F50,2)</f>
        <v>0</v>
      </c>
    </row>
    <row r="51" s="15" customFormat="true" ht="24.15" hidden="false" customHeight="true" outlineLevel="0" collapsed="false">
      <c r="A51" s="18" t="n">
        <v>31</v>
      </c>
      <c r="B51" s="18" t="s">
        <v>86</v>
      </c>
      <c r="C51" s="19" t="s">
        <v>87</v>
      </c>
      <c r="D51" s="18" t="s">
        <v>63</v>
      </c>
      <c r="E51" s="20" t="n">
        <v>1</v>
      </c>
      <c r="F51" s="20"/>
      <c r="G51" s="21" t="n">
        <f aca="false">ROUND(E51*F51,2)</f>
        <v>0</v>
      </c>
    </row>
    <row r="52" s="15" customFormat="true" ht="24.15" hidden="false" customHeight="true" outlineLevel="0" collapsed="false">
      <c r="A52" s="16" t="s">
        <v>88</v>
      </c>
      <c r="B52" s="16"/>
      <c r="C52" s="16"/>
      <c r="D52" s="16"/>
      <c r="E52" s="16"/>
      <c r="F52" s="16"/>
      <c r="G52" s="16"/>
    </row>
    <row r="53" s="15" customFormat="true" ht="30.75" hidden="false" customHeight="true" outlineLevel="0" collapsed="false">
      <c r="A53" s="18" t="n">
        <v>32</v>
      </c>
      <c r="B53" s="18" t="s">
        <v>89</v>
      </c>
      <c r="C53" s="19" t="s">
        <v>90</v>
      </c>
      <c r="D53" s="18" t="s">
        <v>49</v>
      </c>
      <c r="E53" s="20" t="n">
        <v>1</v>
      </c>
      <c r="F53" s="20"/>
      <c r="G53" s="21" t="n">
        <f aca="false">ROUND(E53*F53,2)</f>
        <v>0</v>
      </c>
    </row>
    <row r="54" s="15" customFormat="true" ht="24.15" hidden="false" customHeight="true" outlineLevel="0" collapsed="false">
      <c r="A54" s="18" t="n">
        <v>33</v>
      </c>
      <c r="B54" s="18" t="s">
        <v>91</v>
      </c>
      <c r="C54" s="19" t="s">
        <v>92</v>
      </c>
      <c r="D54" s="18" t="s">
        <v>63</v>
      </c>
      <c r="E54" s="20" t="n">
        <v>1</v>
      </c>
      <c r="F54" s="20"/>
      <c r="G54" s="21" t="n">
        <f aca="false">ROUND(E54*F54,2)</f>
        <v>0</v>
      </c>
    </row>
    <row r="55" s="15" customFormat="true" ht="24.15" hidden="false" customHeight="true" outlineLevel="0" collapsed="false">
      <c r="A55" s="18" t="n">
        <v>34</v>
      </c>
      <c r="B55" s="18" t="s">
        <v>86</v>
      </c>
      <c r="C55" s="19" t="s">
        <v>93</v>
      </c>
      <c r="D55" s="18" t="s">
        <v>63</v>
      </c>
      <c r="E55" s="20" t="n">
        <v>1</v>
      </c>
      <c r="F55" s="20"/>
      <c r="G55" s="21"/>
    </row>
    <row r="56" s="15" customFormat="true" ht="24.15" hidden="false" customHeight="true" outlineLevel="0" collapsed="false">
      <c r="A56" s="18" t="n">
        <v>35</v>
      </c>
      <c r="B56" s="18" t="s">
        <v>86</v>
      </c>
      <c r="C56" s="19" t="s">
        <v>94</v>
      </c>
      <c r="D56" s="18" t="s">
        <v>63</v>
      </c>
      <c r="E56" s="20" t="n">
        <v>1</v>
      </c>
      <c r="F56" s="20"/>
      <c r="G56" s="21" t="n">
        <f aca="false">ROUND(E56*F56,2)</f>
        <v>0</v>
      </c>
    </row>
    <row r="57" s="15" customFormat="true" ht="24.15" hidden="false" customHeight="true" outlineLevel="0" collapsed="false">
      <c r="A57" s="16" t="s">
        <v>95</v>
      </c>
      <c r="B57" s="16"/>
      <c r="C57" s="16"/>
      <c r="D57" s="16"/>
      <c r="E57" s="16"/>
      <c r="F57" s="16"/>
      <c r="G57" s="16"/>
    </row>
    <row r="58" s="15" customFormat="true" ht="30.75" hidden="false" customHeight="true" outlineLevel="0" collapsed="false">
      <c r="A58" s="18" t="n">
        <v>36</v>
      </c>
      <c r="B58" s="18" t="s">
        <v>86</v>
      </c>
      <c r="C58" s="19" t="s">
        <v>96</v>
      </c>
      <c r="D58" s="18" t="s">
        <v>49</v>
      </c>
      <c r="E58" s="20" t="n">
        <v>1</v>
      </c>
      <c r="F58" s="20"/>
      <c r="G58" s="21" t="n">
        <f aca="false">ROUND(E58*F58,2)</f>
        <v>0</v>
      </c>
    </row>
    <row r="59" s="15" customFormat="true" ht="24.15" hidden="false" customHeight="true" outlineLevel="0" collapsed="false">
      <c r="A59" s="18" t="n">
        <v>37</v>
      </c>
      <c r="B59" s="18" t="s">
        <v>91</v>
      </c>
      <c r="C59" s="19" t="s">
        <v>97</v>
      </c>
      <c r="D59" s="18" t="s">
        <v>63</v>
      </c>
      <c r="E59" s="20" t="n">
        <v>1</v>
      </c>
      <c r="F59" s="20"/>
      <c r="G59" s="21" t="n">
        <f aca="false">ROUND(E59*F59,2)</f>
        <v>0</v>
      </c>
    </row>
    <row r="60" s="15" customFormat="true" ht="24.15" hidden="false" customHeight="true" outlineLevel="0" collapsed="false">
      <c r="A60" s="16" t="s">
        <v>98</v>
      </c>
      <c r="B60" s="16"/>
      <c r="C60" s="16"/>
      <c r="D60" s="16"/>
      <c r="E60" s="16"/>
      <c r="F60" s="16"/>
      <c r="G60" s="16"/>
    </row>
    <row r="61" s="15" customFormat="true" ht="24.15" hidden="false" customHeight="true" outlineLevel="0" collapsed="false">
      <c r="A61" s="18" t="n">
        <v>38</v>
      </c>
      <c r="B61" s="18" t="s">
        <v>99</v>
      </c>
      <c r="C61" s="19" t="s">
        <v>100</v>
      </c>
      <c r="D61" s="18" t="s">
        <v>63</v>
      </c>
      <c r="E61" s="20" t="n">
        <v>3</v>
      </c>
      <c r="F61" s="20"/>
      <c r="G61" s="21" t="n">
        <f aca="false">ROUND(E61*F61,2)</f>
        <v>0</v>
      </c>
    </row>
    <row r="62" s="15" customFormat="true" ht="24.15" hidden="false" customHeight="true" outlineLevel="0" collapsed="false">
      <c r="A62" s="18" t="n">
        <v>39</v>
      </c>
      <c r="B62" s="18" t="s">
        <v>99</v>
      </c>
      <c r="C62" s="19" t="s">
        <v>101</v>
      </c>
      <c r="D62" s="18" t="s">
        <v>63</v>
      </c>
      <c r="E62" s="20" t="n">
        <v>3</v>
      </c>
      <c r="F62" s="20"/>
      <c r="G62" s="21" t="n">
        <f aca="false">ROUND(E62*F62,2)</f>
        <v>0</v>
      </c>
    </row>
    <row r="63" s="15" customFormat="true" ht="30.75" hidden="false" customHeight="true" outlineLevel="0" collapsed="false">
      <c r="A63" s="18" t="n">
        <v>40</v>
      </c>
      <c r="B63" s="18" t="s">
        <v>86</v>
      </c>
      <c r="C63" s="19" t="s">
        <v>102</v>
      </c>
      <c r="D63" s="18" t="s">
        <v>63</v>
      </c>
      <c r="E63" s="20" t="n">
        <v>1</v>
      </c>
      <c r="F63" s="20"/>
      <c r="G63" s="21" t="n">
        <f aca="false">ROUND(E63*F63,2)</f>
        <v>0</v>
      </c>
    </row>
    <row r="64" s="15" customFormat="true" ht="24.15" hidden="false" customHeight="true" outlineLevel="0" collapsed="false">
      <c r="A64" s="16" t="s">
        <v>103</v>
      </c>
      <c r="B64" s="16"/>
      <c r="C64" s="16"/>
      <c r="D64" s="16"/>
      <c r="E64" s="16"/>
      <c r="F64" s="16"/>
      <c r="G64" s="16"/>
    </row>
    <row r="65" s="15" customFormat="true" ht="39.7" hidden="false" customHeight="true" outlineLevel="0" collapsed="false">
      <c r="A65" s="18" t="n">
        <v>41</v>
      </c>
      <c r="B65" s="18" t="s">
        <v>104</v>
      </c>
      <c r="C65" s="19" t="s">
        <v>105</v>
      </c>
      <c r="D65" s="18" t="s">
        <v>49</v>
      </c>
      <c r="E65" s="20" t="n">
        <v>1</v>
      </c>
      <c r="F65" s="20"/>
      <c r="G65" s="21" t="n">
        <f aca="false">ROUND(E65*F65,2)</f>
        <v>0</v>
      </c>
    </row>
    <row r="66" s="15" customFormat="true" ht="24.15" hidden="false" customHeight="true" outlineLevel="0" collapsed="false">
      <c r="A66" s="18" t="n">
        <v>42</v>
      </c>
      <c r="B66" s="18" t="s">
        <v>106</v>
      </c>
      <c r="C66" s="19" t="s">
        <v>107</v>
      </c>
      <c r="D66" s="18" t="s">
        <v>49</v>
      </c>
      <c r="E66" s="20" t="n">
        <v>1</v>
      </c>
      <c r="F66" s="20"/>
      <c r="G66" s="21" t="n">
        <f aca="false">ROUND(E66*F66,2)</f>
        <v>0</v>
      </c>
    </row>
    <row r="67" s="15" customFormat="true" ht="30.75" hidden="false" customHeight="true" outlineLevel="0" collapsed="false">
      <c r="A67" s="18" t="n">
        <v>43</v>
      </c>
      <c r="B67" s="18" t="s">
        <v>86</v>
      </c>
      <c r="C67" s="19" t="s">
        <v>108</v>
      </c>
      <c r="D67" s="18" t="s">
        <v>63</v>
      </c>
      <c r="E67" s="20" t="n">
        <v>1</v>
      </c>
      <c r="F67" s="20"/>
      <c r="G67" s="21" t="n">
        <f aca="false">ROUND(E67*F67,2)</f>
        <v>0</v>
      </c>
    </row>
    <row r="68" s="15" customFormat="true" ht="24.15" hidden="false" customHeight="true" outlineLevel="0" collapsed="false">
      <c r="A68" s="16" t="s">
        <v>109</v>
      </c>
      <c r="B68" s="16"/>
      <c r="C68" s="16"/>
      <c r="D68" s="16"/>
      <c r="E68" s="16"/>
      <c r="F68" s="16"/>
      <c r="G68" s="16"/>
    </row>
    <row r="69" s="15" customFormat="true" ht="30.75" hidden="false" customHeight="true" outlineLevel="0" collapsed="false">
      <c r="A69" s="18" t="n">
        <v>44</v>
      </c>
      <c r="B69" s="18" t="s">
        <v>106</v>
      </c>
      <c r="C69" s="19" t="s">
        <v>110</v>
      </c>
      <c r="D69" s="18" t="s">
        <v>49</v>
      </c>
      <c r="E69" s="20" t="n">
        <v>1</v>
      </c>
      <c r="F69" s="20"/>
      <c r="G69" s="21" t="n">
        <f aca="false">ROUND(E69*F69,2)</f>
        <v>0</v>
      </c>
    </row>
    <row r="70" s="15" customFormat="true" ht="24.15" hidden="false" customHeight="true" outlineLevel="0" collapsed="false">
      <c r="A70" s="18" t="n">
        <v>45</v>
      </c>
      <c r="B70" s="18" t="s">
        <v>111</v>
      </c>
      <c r="C70" s="19" t="s">
        <v>112</v>
      </c>
      <c r="D70" s="18" t="s">
        <v>49</v>
      </c>
      <c r="E70" s="20" t="n">
        <v>2</v>
      </c>
      <c r="F70" s="20"/>
      <c r="G70" s="21" t="n">
        <f aca="false">ROUND(E70*F70,2)</f>
        <v>0</v>
      </c>
    </row>
    <row r="71" s="15" customFormat="true" ht="24.15" hidden="false" customHeight="true" outlineLevel="0" collapsed="false">
      <c r="A71" s="16" t="s">
        <v>113</v>
      </c>
      <c r="B71" s="16"/>
      <c r="C71" s="16"/>
      <c r="D71" s="16"/>
      <c r="E71" s="16"/>
      <c r="F71" s="16"/>
      <c r="G71" s="16"/>
    </row>
    <row r="72" s="15" customFormat="true" ht="24.15" hidden="false" customHeight="true" outlineLevel="0" collapsed="false">
      <c r="A72" s="18" t="n">
        <v>46</v>
      </c>
      <c r="B72" s="18" t="s">
        <v>114</v>
      </c>
      <c r="C72" s="19" t="s">
        <v>115</v>
      </c>
      <c r="D72" s="18" t="s">
        <v>116</v>
      </c>
      <c r="E72" s="20" t="n">
        <v>2</v>
      </c>
      <c r="F72" s="20"/>
      <c r="G72" s="21" t="n">
        <f aca="false">ROUND(E72*F72,2)</f>
        <v>0</v>
      </c>
    </row>
    <row r="73" s="15" customFormat="true" ht="24.15" hidden="false" customHeight="true" outlineLevel="0" collapsed="false">
      <c r="A73" s="18" t="n">
        <v>47</v>
      </c>
      <c r="B73" s="18" t="s">
        <v>117</v>
      </c>
      <c r="C73" s="19" t="s">
        <v>118</v>
      </c>
      <c r="D73" s="18" t="s">
        <v>49</v>
      </c>
      <c r="E73" s="20" t="n">
        <v>1</v>
      </c>
      <c r="F73" s="20"/>
      <c r="G73" s="21" t="n">
        <f aca="false">ROUND(E73*F73,2)</f>
        <v>0</v>
      </c>
    </row>
    <row r="74" s="15" customFormat="true" ht="39.7" hidden="false" customHeight="true" outlineLevel="0" collapsed="false">
      <c r="A74" s="18" t="n">
        <v>48</v>
      </c>
      <c r="B74" s="18" t="s">
        <v>86</v>
      </c>
      <c r="C74" s="19" t="s">
        <v>119</v>
      </c>
      <c r="D74" s="18" t="s">
        <v>63</v>
      </c>
      <c r="E74" s="20" t="n">
        <v>1</v>
      </c>
      <c r="F74" s="20"/>
      <c r="G74" s="21" t="n">
        <f aca="false">ROUND(E74*F74,2)</f>
        <v>0</v>
      </c>
    </row>
    <row r="75" s="15" customFormat="true" ht="24.15" hidden="false" customHeight="true" outlineLevel="0" collapsed="false">
      <c r="A75" s="18" t="n">
        <v>49</v>
      </c>
      <c r="B75" s="18" t="s">
        <v>86</v>
      </c>
      <c r="C75" s="19" t="s">
        <v>120</v>
      </c>
      <c r="D75" s="18" t="s">
        <v>63</v>
      </c>
      <c r="E75" s="20" t="n">
        <v>1</v>
      </c>
      <c r="F75" s="20"/>
      <c r="G75" s="21" t="n">
        <f aca="false">ROUND(E75*F75,2)</f>
        <v>0</v>
      </c>
    </row>
    <row r="76" s="15" customFormat="true" ht="24.15" hidden="false" customHeight="true" outlineLevel="0" collapsed="false">
      <c r="A76" s="16" t="s">
        <v>121</v>
      </c>
      <c r="B76" s="16"/>
      <c r="C76" s="16"/>
      <c r="D76" s="16"/>
      <c r="E76" s="16"/>
      <c r="F76" s="16"/>
      <c r="G76" s="17" t="n">
        <f aca="false">SUM(G78:G110)</f>
        <v>0</v>
      </c>
    </row>
    <row r="77" s="15" customFormat="true" ht="24.15" hidden="false" customHeight="true" outlineLevel="0" collapsed="false">
      <c r="A77" s="16" t="s">
        <v>122</v>
      </c>
      <c r="B77" s="16"/>
      <c r="C77" s="16"/>
      <c r="D77" s="16"/>
      <c r="E77" s="16"/>
      <c r="F77" s="16"/>
      <c r="G77" s="16"/>
    </row>
    <row r="78" s="15" customFormat="true" ht="24.15" hidden="false" customHeight="true" outlineLevel="0" collapsed="false">
      <c r="A78" s="18" t="n">
        <v>50</v>
      </c>
      <c r="B78" s="18" t="s">
        <v>13</v>
      </c>
      <c r="C78" s="19" t="s">
        <v>14</v>
      </c>
      <c r="D78" s="18" t="s">
        <v>15</v>
      </c>
      <c r="E78" s="20" t="n">
        <v>55.42</v>
      </c>
      <c r="F78" s="20"/>
      <c r="G78" s="21" t="n">
        <f aca="false">ROUND(E78*F78,2)</f>
        <v>0</v>
      </c>
    </row>
    <row r="79" s="15" customFormat="true" ht="24.15" hidden="false" customHeight="true" outlineLevel="0" collapsed="false">
      <c r="A79" s="18" t="n">
        <v>51</v>
      </c>
      <c r="B79" s="18" t="s">
        <v>123</v>
      </c>
      <c r="C79" s="19" t="s">
        <v>124</v>
      </c>
      <c r="D79" s="18" t="s">
        <v>26</v>
      </c>
      <c r="E79" s="20" t="n">
        <v>27.52</v>
      </c>
      <c r="F79" s="20"/>
      <c r="G79" s="21" t="n">
        <f aca="false">ROUND(E79*F79,2)</f>
        <v>0</v>
      </c>
    </row>
    <row r="80" s="15" customFormat="true" ht="30.75" hidden="false" customHeight="true" outlineLevel="0" collapsed="false">
      <c r="A80" s="18" t="n">
        <v>52</v>
      </c>
      <c r="B80" s="18" t="s">
        <v>16</v>
      </c>
      <c r="C80" s="19" t="s">
        <v>125</v>
      </c>
      <c r="D80" s="18" t="s">
        <v>15</v>
      </c>
      <c r="E80" s="20" t="n">
        <v>55.42</v>
      </c>
      <c r="F80" s="20"/>
      <c r="G80" s="21" t="n">
        <f aca="false">ROUND(E80*F80,2)</f>
        <v>0</v>
      </c>
    </row>
    <row r="81" s="15" customFormat="true" ht="30.75" hidden="false" customHeight="true" outlineLevel="0" collapsed="false">
      <c r="A81" s="18" t="n">
        <v>53</v>
      </c>
      <c r="B81" s="18" t="s">
        <v>18</v>
      </c>
      <c r="C81" s="19" t="s">
        <v>126</v>
      </c>
      <c r="D81" s="18" t="s">
        <v>15</v>
      </c>
      <c r="E81" s="20" t="n">
        <v>27.38</v>
      </c>
      <c r="F81" s="20"/>
      <c r="G81" s="21" t="n">
        <f aca="false">ROUND(E81*F81,2)</f>
        <v>0</v>
      </c>
    </row>
    <row r="82" s="15" customFormat="true" ht="24.15" hidden="false" customHeight="true" outlineLevel="0" collapsed="false">
      <c r="A82" s="18" t="n">
        <v>54</v>
      </c>
      <c r="B82" s="18" t="s">
        <v>24</v>
      </c>
      <c r="C82" s="19" t="s">
        <v>127</v>
      </c>
      <c r="D82" s="18" t="s">
        <v>26</v>
      </c>
      <c r="E82" s="20" t="n">
        <v>17.79</v>
      </c>
      <c r="F82" s="20"/>
      <c r="G82" s="21" t="n">
        <f aca="false">ROUND(E82*F82,2)</f>
        <v>0</v>
      </c>
    </row>
    <row r="83" s="15" customFormat="true" ht="30.75" hidden="false" customHeight="true" outlineLevel="0" collapsed="false">
      <c r="A83" s="18" t="n">
        <v>55</v>
      </c>
      <c r="B83" s="18" t="s">
        <v>22</v>
      </c>
      <c r="C83" s="19" t="s">
        <v>128</v>
      </c>
      <c r="D83" s="18" t="s">
        <v>15</v>
      </c>
      <c r="E83" s="20" t="n">
        <v>32.18</v>
      </c>
      <c r="F83" s="20"/>
      <c r="G83" s="21" t="n">
        <f aca="false">ROUND(E83*F83,2)</f>
        <v>0</v>
      </c>
    </row>
    <row r="84" s="15" customFormat="true" ht="24.15" hidden="false" customHeight="true" outlineLevel="0" collapsed="false">
      <c r="A84" s="16" t="s">
        <v>129</v>
      </c>
      <c r="B84" s="16"/>
      <c r="C84" s="16"/>
      <c r="D84" s="16"/>
      <c r="E84" s="16"/>
      <c r="F84" s="16"/>
      <c r="G84" s="16"/>
    </row>
    <row r="85" s="15" customFormat="true" ht="24.15" hidden="false" customHeight="true" outlineLevel="0" collapsed="false">
      <c r="A85" s="16" t="s">
        <v>130</v>
      </c>
      <c r="B85" s="16"/>
      <c r="C85" s="16"/>
      <c r="D85" s="16"/>
      <c r="E85" s="16"/>
      <c r="F85" s="16"/>
      <c r="G85" s="16"/>
    </row>
    <row r="86" s="15" customFormat="true" ht="24.15" hidden="false" customHeight="true" outlineLevel="0" collapsed="false">
      <c r="A86" s="18" t="n">
        <v>56</v>
      </c>
      <c r="B86" s="18" t="s">
        <v>131</v>
      </c>
      <c r="C86" s="19" t="s">
        <v>132</v>
      </c>
      <c r="D86" s="18" t="s">
        <v>15</v>
      </c>
      <c r="E86" s="20" t="n">
        <v>2.04</v>
      </c>
      <c r="F86" s="20"/>
      <c r="G86" s="21" t="n">
        <f aca="false">ROUND(E86*F86,2)</f>
        <v>0</v>
      </c>
    </row>
    <row r="87" s="15" customFormat="true" ht="24.15" hidden="false" customHeight="true" outlineLevel="0" collapsed="false">
      <c r="A87" s="18" t="n">
        <v>57</v>
      </c>
      <c r="B87" s="18" t="s">
        <v>20</v>
      </c>
      <c r="C87" s="19" t="s">
        <v>133</v>
      </c>
      <c r="D87" s="18" t="s">
        <v>15</v>
      </c>
      <c r="E87" s="20" t="n">
        <v>2.04</v>
      </c>
      <c r="F87" s="20"/>
      <c r="G87" s="21" t="n">
        <f aca="false">ROUND(E87*F87,2)</f>
        <v>0</v>
      </c>
    </row>
    <row r="88" s="15" customFormat="true" ht="24.15" hidden="false" customHeight="true" outlineLevel="0" collapsed="false">
      <c r="A88" s="18" t="n">
        <v>58</v>
      </c>
      <c r="B88" s="18" t="s">
        <v>29</v>
      </c>
      <c r="C88" s="19" t="s">
        <v>30</v>
      </c>
      <c r="D88" s="18" t="s">
        <v>15</v>
      </c>
      <c r="E88" s="20" t="n">
        <v>1.46</v>
      </c>
      <c r="F88" s="20"/>
      <c r="G88" s="21" t="n">
        <f aca="false">ROUND(E88*F88,2)</f>
        <v>0</v>
      </c>
    </row>
    <row r="89" s="15" customFormat="true" ht="24.15" hidden="false" customHeight="true" outlineLevel="0" collapsed="false">
      <c r="A89" s="16" t="s">
        <v>134</v>
      </c>
      <c r="B89" s="16"/>
      <c r="C89" s="16"/>
      <c r="D89" s="16"/>
      <c r="E89" s="16"/>
      <c r="F89" s="16"/>
      <c r="G89" s="16"/>
    </row>
    <row r="90" s="15" customFormat="true" ht="30.75" hidden="false" customHeight="true" outlineLevel="0" collapsed="false">
      <c r="A90" s="18" t="n">
        <v>59</v>
      </c>
      <c r="B90" s="18" t="s">
        <v>34</v>
      </c>
      <c r="C90" s="19" t="s">
        <v>35</v>
      </c>
      <c r="D90" s="18" t="s">
        <v>15</v>
      </c>
      <c r="E90" s="20" t="n">
        <v>1.95</v>
      </c>
      <c r="F90" s="20"/>
      <c r="G90" s="21" t="n">
        <f aca="false">ROUND(E90*F90,2)</f>
        <v>0</v>
      </c>
    </row>
    <row r="91" s="15" customFormat="true" ht="30.75" hidden="false" customHeight="true" outlineLevel="0" collapsed="false">
      <c r="A91" s="18" t="n">
        <v>60</v>
      </c>
      <c r="B91" s="18" t="s">
        <v>135</v>
      </c>
      <c r="C91" s="19" t="s">
        <v>136</v>
      </c>
      <c r="D91" s="18" t="s">
        <v>26</v>
      </c>
      <c r="E91" s="20" t="n">
        <v>20.79</v>
      </c>
      <c r="F91" s="20"/>
      <c r="G91" s="21" t="n">
        <f aca="false">ROUND(E91*F91,2)</f>
        <v>0</v>
      </c>
    </row>
    <row r="92" s="15" customFormat="true" ht="30.75" hidden="false" customHeight="true" outlineLevel="0" collapsed="false">
      <c r="A92" s="18" t="n">
        <v>61</v>
      </c>
      <c r="B92" s="18" t="s">
        <v>137</v>
      </c>
      <c r="C92" s="19" t="s">
        <v>138</v>
      </c>
      <c r="D92" s="18" t="s">
        <v>26</v>
      </c>
      <c r="E92" s="20" t="n">
        <v>20.79</v>
      </c>
      <c r="F92" s="20"/>
      <c r="G92" s="21" t="n">
        <f aca="false">ROUND(E92*F92,2)</f>
        <v>0</v>
      </c>
    </row>
    <row r="93" s="15" customFormat="true" ht="24.15" hidden="false" customHeight="true" outlineLevel="0" collapsed="false">
      <c r="A93" s="18" t="n">
        <v>62</v>
      </c>
      <c r="B93" s="18" t="s">
        <v>139</v>
      </c>
      <c r="C93" s="19" t="s">
        <v>140</v>
      </c>
      <c r="D93" s="18" t="s">
        <v>26</v>
      </c>
      <c r="E93" s="20" t="n">
        <v>7.39</v>
      </c>
      <c r="F93" s="20"/>
      <c r="G93" s="21" t="n">
        <f aca="false">ROUND(E93*F93,2)</f>
        <v>0</v>
      </c>
    </row>
    <row r="94" s="15" customFormat="true" ht="24.15" hidden="false" customHeight="true" outlineLevel="0" collapsed="false">
      <c r="A94" s="16" t="s">
        <v>141</v>
      </c>
      <c r="B94" s="16"/>
      <c r="C94" s="16"/>
      <c r="D94" s="16"/>
      <c r="E94" s="16"/>
      <c r="F94" s="16"/>
      <c r="G94" s="16"/>
    </row>
    <row r="95" s="15" customFormat="true" ht="24.15" hidden="false" customHeight="true" outlineLevel="0" collapsed="false">
      <c r="A95" s="18" t="n">
        <v>63</v>
      </c>
      <c r="B95" s="18" t="s">
        <v>37</v>
      </c>
      <c r="C95" s="19" t="s">
        <v>38</v>
      </c>
      <c r="D95" s="18" t="s">
        <v>39</v>
      </c>
      <c r="E95" s="20" t="n">
        <v>3.78</v>
      </c>
      <c r="F95" s="20"/>
      <c r="G95" s="21" t="n">
        <f aca="false">ROUND(E95*F95,2)</f>
        <v>0</v>
      </c>
    </row>
    <row r="96" s="15" customFormat="true" ht="30.75" hidden="false" customHeight="true" outlineLevel="0" collapsed="false">
      <c r="A96" s="18" t="n">
        <v>64</v>
      </c>
      <c r="B96" s="18" t="s">
        <v>40</v>
      </c>
      <c r="C96" s="19" t="s">
        <v>41</v>
      </c>
      <c r="D96" s="18" t="s">
        <v>39</v>
      </c>
      <c r="E96" s="20" t="n">
        <v>0.2</v>
      </c>
      <c r="F96" s="20"/>
      <c r="G96" s="21" t="n">
        <f aca="false">ROUND(E96*F96,2)</f>
        <v>0</v>
      </c>
    </row>
    <row r="97" s="15" customFormat="true" ht="24.15" hidden="false" customHeight="true" outlineLevel="0" collapsed="false">
      <c r="A97" s="16" t="s">
        <v>142</v>
      </c>
      <c r="B97" s="16"/>
      <c r="C97" s="16"/>
      <c r="D97" s="16"/>
      <c r="E97" s="16"/>
      <c r="F97" s="16"/>
      <c r="G97" s="16"/>
    </row>
    <row r="98" s="15" customFormat="true" ht="30.75" hidden="false" customHeight="true" outlineLevel="0" collapsed="false">
      <c r="A98" s="18" t="n">
        <v>65</v>
      </c>
      <c r="B98" s="18" t="s">
        <v>143</v>
      </c>
      <c r="C98" s="19" t="s">
        <v>144</v>
      </c>
      <c r="D98" s="18" t="s">
        <v>26</v>
      </c>
      <c r="E98" s="20" t="n">
        <v>9.73</v>
      </c>
      <c r="F98" s="20"/>
      <c r="G98" s="21" t="n">
        <f aca="false">ROUND(E98*F98,2)</f>
        <v>0</v>
      </c>
    </row>
    <row r="99" s="15" customFormat="true" ht="30.75" hidden="false" customHeight="true" outlineLevel="0" collapsed="false">
      <c r="A99" s="18" t="n">
        <v>66</v>
      </c>
      <c r="B99" s="18" t="s">
        <v>145</v>
      </c>
      <c r="C99" s="19" t="s">
        <v>146</v>
      </c>
      <c r="D99" s="18" t="s">
        <v>26</v>
      </c>
      <c r="E99" s="20" t="n">
        <v>9.73</v>
      </c>
      <c r="F99" s="20"/>
      <c r="G99" s="21" t="n">
        <f aca="false">ROUND(E99*F99,2)</f>
        <v>0</v>
      </c>
    </row>
    <row r="100" s="15" customFormat="true" ht="30.75" hidden="false" customHeight="true" outlineLevel="0" collapsed="false">
      <c r="A100" s="18" t="n">
        <v>67</v>
      </c>
      <c r="B100" s="18" t="s">
        <v>147</v>
      </c>
      <c r="C100" s="19" t="s">
        <v>148</v>
      </c>
      <c r="D100" s="18" t="s">
        <v>26</v>
      </c>
      <c r="E100" s="20" t="n">
        <v>36.06</v>
      </c>
      <c r="F100" s="20"/>
      <c r="G100" s="21" t="n">
        <f aca="false">ROUND(E100*F100,2)</f>
        <v>0</v>
      </c>
    </row>
    <row r="101" s="15" customFormat="true" ht="24.15" hidden="false" customHeight="true" outlineLevel="0" collapsed="false">
      <c r="A101" s="18" t="n">
        <v>68</v>
      </c>
      <c r="B101" s="18" t="s">
        <v>149</v>
      </c>
      <c r="C101" s="19" t="s">
        <v>150</v>
      </c>
      <c r="D101" s="18" t="s">
        <v>26</v>
      </c>
      <c r="E101" s="20" t="n">
        <v>45.79</v>
      </c>
      <c r="F101" s="20"/>
      <c r="G101" s="21" t="n">
        <f aca="false">ROUND(E101*F101,2)</f>
        <v>0</v>
      </c>
    </row>
    <row r="102" s="15" customFormat="true" ht="24.15" hidden="false" customHeight="true" outlineLevel="0" collapsed="false">
      <c r="A102" s="16" t="s">
        <v>151</v>
      </c>
      <c r="B102" s="16"/>
      <c r="C102" s="16"/>
      <c r="D102" s="16"/>
      <c r="E102" s="16"/>
      <c r="F102" s="16"/>
      <c r="G102" s="16"/>
    </row>
    <row r="103" s="15" customFormat="true" ht="30.75" hidden="false" customHeight="true" outlineLevel="0" collapsed="false">
      <c r="A103" s="18" t="n">
        <v>69</v>
      </c>
      <c r="B103" s="18" t="s">
        <v>147</v>
      </c>
      <c r="C103" s="19" t="s">
        <v>152</v>
      </c>
      <c r="D103" s="18" t="s">
        <v>26</v>
      </c>
      <c r="E103" s="20" t="n">
        <v>5</v>
      </c>
      <c r="F103" s="20"/>
      <c r="G103" s="21" t="n">
        <f aca="false">ROUND(E103*F103,2)</f>
        <v>0</v>
      </c>
    </row>
    <row r="104" s="15" customFormat="true" ht="30.75" hidden="false" customHeight="true" outlineLevel="0" collapsed="false">
      <c r="A104" s="18" t="n">
        <v>70</v>
      </c>
      <c r="B104" s="18" t="s">
        <v>153</v>
      </c>
      <c r="C104" s="19" t="s">
        <v>154</v>
      </c>
      <c r="D104" s="18" t="s">
        <v>26</v>
      </c>
      <c r="E104" s="20" t="n">
        <v>5</v>
      </c>
      <c r="F104" s="20"/>
      <c r="G104" s="21" t="n">
        <f aca="false">ROUND(E104*F104,2)</f>
        <v>0</v>
      </c>
    </row>
    <row r="105" s="15" customFormat="true" ht="30.75" hidden="false" customHeight="true" outlineLevel="0" collapsed="false">
      <c r="A105" s="18" t="n">
        <v>71</v>
      </c>
      <c r="B105" s="18" t="s">
        <v>155</v>
      </c>
      <c r="C105" s="19" t="s">
        <v>156</v>
      </c>
      <c r="D105" s="18" t="s">
        <v>26</v>
      </c>
      <c r="E105" s="20" t="n">
        <v>5</v>
      </c>
      <c r="F105" s="20"/>
      <c r="G105" s="21" t="n">
        <f aca="false">ROUND(E105*F105,2)</f>
        <v>0</v>
      </c>
    </row>
    <row r="106" s="15" customFormat="true" ht="24.15" hidden="false" customHeight="true" outlineLevel="0" collapsed="false">
      <c r="A106" s="18" t="n">
        <v>72</v>
      </c>
      <c r="B106" s="18" t="s">
        <v>157</v>
      </c>
      <c r="C106" s="19" t="s">
        <v>158</v>
      </c>
      <c r="D106" s="18" t="s">
        <v>49</v>
      </c>
      <c r="E106" s="20" t="n">
        <v>1</v>
      </c>
      <c r="F106" s="20"/>
      <c r="G106" s="21" t="n">
        <f aca="false">ROUND(E106*F106,2)</f>
        <v>0</v>
      </c>
    </row>
    <row r="107" s="15" customFormat="true" ht="24.15" hidden="false" customHeight="true" outlineLevel="0" collapsed="false">
      <c r="A107" s="18" t="n">
        <v>73</v>
      </c>
      <c r="B107" s="18" t="s">
        <v>159</v>
      </c>
      <c r="C107" s="19" t="s">
        <v>160</v>
      </c>
      <c r="D107" s="18" t="s">
        <v>49</v>
      </c>
      <c r="E107" s="20" t="n">
        <v>9</v>
      </c>
      <c r="F107" s="20"/>
      <c r="G107" s="21" t="n">
        <f aca="false">ROUND(E107*F107,2)</f>
        <v>0</v>
      </c>
    </row>
    <row r="108" s="15" customFormat="true" ht="30.75" hidden="false" customHeight="true" outlineLevel="0" collapsed="false">
      <c r="A108" s="18" t="n">
        <v>74</v>
      </c>
      <c r="B108" s="18" t="s">
        <v>67</v>
      </c>
      <c r="C108" s="19" t="s">
        <v>68</v>
      </c>
      <c r="D108" s="18" t="s">
        <v>26</v>
      </c>
      <c r="E108" s="20" t="n">
        <v>7.5</v>
      </c>
      <c r="F108" s="20"/>
      <c r="G108" s="21" t="n">
        <f aca="false">ROUND(E108*F108,2)</f>
        <v>0</v>
      </c>
    </row>
    <row r="109" s="15" customFormat="true" ht="30.75" hidden="false" customHeight="true" outlineLevel="0" collapsed="false">
      <c r="A109" s="18" t="n">
        <v>75</v>
      </c>
      <c r="B109" s="18" t="s">
        <v>69</v>
      </c>
      <c r="C109" s="19" t="s">
        <v>70</v>
      </c>
      <c r="D109" s="18" t="s">
        <v>26</v>
      </c>
      <c r="E109" s="20" t="n">
        <v>7.5</v>
      </c>
      <c r="F109" s="20"/>
      <c r="G109" s="21" t="n">
        <f aca="false">ROUND(E109*F109,2)</f>
        <v>0</v>
      </c>
    </row>
    <row r="110" s="15" customFormat="true" ht="24.15" hidden="false" customHeight="true" outlineLevel="0" collapsed="false">
      <c r="A110" s="18" t="n">
        <v>76</v>
      </c>
      <c r="B110" s="18" t="s">
        <v>71</v>
      </c>
      <c r="C110" s="19" t="s">
        <v>72</v>
      </c>
      <c r="D110" s="18" t="s">
        <v>26</v>
      </c>
      <c r="E110" s="20" t="n">
        <v>7.5</v>
      </c>
      <c r="F110" s="20"/>
      <c r="G110" s="21" t="n">
        <f aca="false">ROUND(E110*F110,2)</f>
        <v>0</v>
      </c>
    </row>
    <row r="111" s="15" customFormat="true" ht="24.15" hidden="false" customHeight="true" outlineLevel="0" collapsed="false">
      <c r="A111" s="16" t="s">
        <v>161</v>
      </c>
      <c r="B111" s="16"/>
      <c r="C111" s="16"/>
      <c r="D111" s="16"/>
      <c r="E111" s="16"/>
      <c r="F111" s="16"/>
      <c r="G111" s="17" t="n">
        <f aca="false">SUM(G114:G149)</f>
        <v>0</v>
      </c>
    </row>
    <row r="112" s="15" customFormat="true" ht="24.15" hidden="false" customHeight="true" outlineLevel="0" collapsed="false">
      <c r="A112" s="16" t="s">
        <v>162</v>
      </c>
      <c r="B112" s="16"/>
      <c r="C112" s="16"/>
      <c r="D112" s="16"/>
      <c r="E112" s="16"/>
      <c r="F112" s="16"/>
      <c r="G112" s="16"/>
    </row>
    <row r="113" s="15" customFormat="true" ht="24.15" hidden="false" customHeight="true" outlineLevel="0" collapsed="false">
      <c r="A113" s="16" t="s">
        <v>163</v>
      </c>
      <c r="B113" s="16"/>
      <c r="C113" s="16"/>
      <c r="D113" s="16"/>
      <c r="E113" s="16"/>
      <c r="F113" s="16"/>
      <c r="G113" s="16"/>
    </row>
    <row r="114" s="15" customFormat="true" ht="30.75" hidden="false" customHeight="true" outlineLevel="0" collapsed="false">
      <c r="A114" s="18" t="n">
        <v>77</v>
      </c>
      <c r="B114" s="18" t="s">
        <v>164</v>
      </c>
      <c r="C114" s="19" t="s">
        <v>165</v>
      </c>
      <c r="D114" s="18" t="s">
        <v>15</v>
      </c>
      <c r="E114" s="20" t="n">
        <v>17.23</v>
      </c>
      <c r="F114" s="20"/>
      <c r="G114" s="21" t="n">
        <f aca="false">ROUND(E114*F114,2)</f>
        <v>0</v>
      </c>
    </row>
    <row r="115" s="15" customFormat="true" ht="24.15" hidden="false" customHeight="true" outlineLevel="0" collapsed="false">
      <c r="A115" s="18" t="n">
        <v>78</v>
      </c>
      <c r="B115" s="18" t="s">
        <v>166</v>
      </c>
      <c r="C115" s="19" t="s">
        <v>167</v>
      </c>
      <c r="D115" s="18" t="s">
        <v>26</v>
      </c>
      <c r="E115" s="20" t="n">
        <v>38.3</v>
      </c>
      <c r="F115" s="20"/>
      <c r="G115" s="21" t="n">
        <f aca="false">ROUND(E115*F115,2)</f>
        <v>0</v>
      </c>
    </row>
    <row r="116" s="15" customFormat="true" ht="24.15" hidden="false" customHeight="true" outlineLevel="0" collapsed="false">
      <c r="A116" s="18" t="n">
        <v>79</v>
      </c>
      <c r="B116" s="18" t="s">
        <v>168</v>
      </c>
      <c r="C116" s="19" t="s">
        <v>169</v>
      </c>
      <c r="D116" s="18" t="s">
        <v>15</v>
      </c>
      <c r="E116" s="20" t="n">
        <v>1.04</v>
      </c>
      <c r="F116" s="20"/>
      <c r="G116" s="21" t="n">
        <f aca="false">ROUND(E116*F116,2)</f>
        <v>0</v>
      </c>
    </row>
    <row r="117" s="15" customFormat="true" ht="24.15" hidden="false" customHeight="true" outlineLevel="0" collapsed="false">
      <c r="A117" s="18" t="n">
        <v>80</v>
      </c>
      <c r="B117" s="18" t="s">
        <v>170</v>
      </c>
      <c r="C117" s="19" t="s">
        <v>171</v>
      </c>
      <c r="D117" s="18" t="s">
        <v>15</v>
      </c>
      <c r="E117" s="20" t="n">
        <v>3.51</v>
      </c>
      <c r="F117" s="20"/>
      <c r="G117" s="21" t="n">
        <f aca="false">ROUND(E117*F117,2)</f>
        <v>0</v>
      </c>
    </row>
    <row r="118" s="15" customFormat="true" ht="30.75" hidden="false" customHeight="true" outlineLevel="0" collapsed="false">
      <c r="A118" s="18" t="n">
        <v>81</v>
      </c>
      <c r="B118" s="18" t="s">
        <v>172</v>
      </c>
      <c r="C118" s="19" t="s">
        <v>173</v>
      </c>
      <c r="D118" s="18" t="s">
        <v>15</v>
      </c>
      <c r="E118" s="20" t="n">
        <v>4.55</v>
      </c>
      <c r="F118" s="20"/>
      <c r="G118" s="21" t="n">
        <f aca="false">ROUND(E118*F118,2)</f>
        <v>0</v>
      </c>
    </row>
    <row r="119" s="15" customFormat="true" ht="24.15" hidden="false" customHeight="true" outlineLevel="0" collapsed="false">
      <c r="A119" s="18" t="n">
        <v>82</v>
      </c>
      <c r="B119" s="18" t="s">
        <v>174</v>
      </c>
      <c r="C119" s="19" t="s">
        <v>175</v>
      </c>
      <c r="D119" s="18" t="s">
        <v>15</v>
      </c>
      <c r="E119" s="20" t="n">
        <v>12.68</v>
      </c>
      <c r="F119" s="20"/>
      <c r="G119" s="21" t="n">
        <f aca="false">ROUND(E119*F119,2)</f>
        <v>0</v>
      </c>
    </row>
    <row r="120" s="15" customFormat="true" ht="24.15" hidden="false" customHeight="true" outlineLevel="0" collapsed="false">
      <c r="A120" s="18" t="n">
        <v>83</v>
      </c>
      <c r="B120" s="18" t="s">
        <v>176</v>
      </c>
      <c r="C120" s="19" t="s">
        <v>177</v>
      </c>
      <c r="D120" s="18" t="s">
        <v>15</v>
      </c>
      <c r="E120" s="20" t="n">
        <v>12.68</v>
      </c>
      <c r="F120" s="20"/>
      <c r="G120" s="21" t="n">
        <f aca="false">ROUND(E120*F120,2)</f>
        <v>0</v>
      </c>
    </row>
    <row r="121" s="15" customFormat="true" ht="24.15" hidden="false" customHeight="true" outlineLevel="0" collapsed="false">
      <c r="A121" s="16" t="s">
        <v>178</v>
      </c>
      <c r="B121" s="16"/>
      <c r="C121" s="16"/>
      <c r="D121" s="16"/>
      <c r="E121" s="16"/>
      <c r="F121" s="16"/>
      <c r="G121" s="16"/>
    </row>
    <row r="122" s="15" customFormat="true" ht="24.15" hidden="false" customHeight="true" outlineLevel="0" collapsed="false">
      <c r="A122" s="18" t="n">
        <v>84</v>
      </c>
      <c r="B122" s="18" t="s">
        <v>179</v>
      </c>
      <c r="C122" s="19" t="s">
        <v>180</v>
      </c>
      <c r="D122" s="18" t="s">
        <v>63</v>
      </c>
      <c r="E122" s="20" t="n">
        <v>1</v>
      </c>
      <c r="F122" s="20"/>
      <c r="G122" s="21" t="n">
        <f aca="false">ROUND(E122*F122,2)</f>
        <v>0</v>
      </c>
    </row>
    <row r="123" s="15" customFormat="true" ht="24.15" hidden="false" customHeight="true" outlineLevel="0" collapsed="false">
      <c r="A123" s="18" t="n">
        <v>85</v>
      </c>
      <c r="B123" s="18" t="s">
        <v>181</v>
      </c>
      <c r="C123" s="19" t="s">
        <v>182</v>
      </c>
      <c r="D123" s="18" t="s">
        <v>63</v>
      </c>
      <c r="E123" s="20" t="n">
        <v>1</v>
      </c>
      <c r="F123" s="20"/>
      <c r="G123" s="21" t="n">
        <f aca="false">ROUND(E123*F123,2)</f>
        <v>0</v>
      </c>
    </row>
    <row r="124" s="15" customFormat="true" ht="24.15" hidden="false" customHeight="true" outlineLevel="0" collapsed="false">
      <c r="A124" s="18" t="n">
        <v>86</v>
      </c>
      <c r="B124" s="18" t="s">
        <v>183</v>
      </c>
      <c r="C124" s="19" t="s">
        <v>184</v>
      </c>
      <c r="D124" s="18" t="s">
        <v>46</v>
      </c>
      <c r="E124" s="20" t="n">
        <v>11.5</v>
      </c>
      <c r="F124" s="20"/>
      <c r="G124" s="21" t="n">
        <f aca="false">ROUND(E124*F124,2)</f>
        <v>0</v>
      </c>
    </row>
    <row r="125" s="15" customFormat="true" ht="24.15" hidden="false" customHeight="true" outlineLevel="0" collapsed="false">
      <c r="A125" s="18" t="n">
        <v>87</v>
      </c>
      <c r="B125" s="18" t="s">
        <v>185</v>
      </c>
      <c r="C125" s="19" t="s">
        <v>186</v>
      </c>
      <c r="D125" s="18" t="s">
        <v>46</v>
      </c>
      <c r="E125" s="20" t="n">
        <v>11.5</v>
      </c>
      <c r="F125" s="20"/>
      <c r="G125" s="21" t="n">
        <f aca="false">ROUND(E125*F125,2)</f>
        <v>0</v>
      </c>
    </row>
    <row r="126" s="15" customFormat="true" ht="24.15" hidden="false" customHeight="true" outlineLevel="0" collapsed="false">
      <c r="A126" s="18" t="n">
        <v>88</v>
      </c>
      <c r="B126" s="18" t="s">
        <v>187</v>
      </c>
      <c r="C126" s="19" t="s">
        <v>188</v>
      </c>
      <c r="D126" s="18" t="s">
        <v>49</v>
      </c>
      <c r="E126" s="20" t="n">
        <v>3</v>
      </c>
      <c r="F126" s="20"/>
      <c r="G126" s="21" t="n">
        <f aca="false">ROUND(E126*F126,2)</f>
        <v>0</v>
      </c>
    </row>
    <row r="127" s="15" customFormat="true" ht="30.75" hidden="false" customHeight="true" outlineLevel="0" collapsed="false">
      <c r="A127" s="18" t="n">
        <v>89</v>
      </c>
      <c r="B127" s="18" t="s">
        <v>189</v>
      </c>
      <c r="C127" s="19" t="s">
        <v>190</v>
      </c>
      <c r="D127" s="18" t="s">
        <v>63</v>
      </c>
      <c r="E127" s="20" t="n">
        <v>1</v>
      </c>
      <c r="F127" s="20"/>
      <c r="G127" s="21" t="n">
        <f aca="false">ROUND(E127*F127,2)</f>
        <v>0</v>
      </c>
    </row>
    <row r="128" s="15" customFormat="true" ht="24.15" hidden="false" customHeight="true" outlineLevel="0" collapsed="false">
      <c r="A128" s="18" t="n">
        <v>90</v>
      </c>
      <c r="B128" s="18" t="s">
        <v>191</v>
      </c>
      <c r="C128" s="19" t="s">
        <v>192</v>
      </c>
      <c r="D128" s="18" t="s">
        <v>63</v>
      </c>
      <c r="E128" s="20" t="n">
        <v>1</v>
      </c>
      <c r="F128" s="20"/>
      <c r="G128" s="21" t="n">
        <f aca="false">ROUND(E128*F128,2)</f>
        <v>0</v>
      </c>
    </row>
    <row r="129" s="15" customFormat="true" ht="24.15" hidden="false" customHeight="true" outlineLevel="0" collapsed="false">
      <c r="A129" s="18" t="n">
        <v>91</v>
      </c>
      <c r="B129" s="18" t="s">
        <v>193</v>
      </c>
      <c r="C129" s="19" t="s">
        <v>194</v>
      </c>
      <c r="D129" s="18" t="s">
        <v>49</v>
      </c>
      <c r="E129" s="20" t="n">
        <v>1</v>
      </c>
      <c r="F129" s="20"/>
      <c r="G129" s="21" t="n">
        <f aca="false">ROUND(E129*F129,2)</f>
        <v>0</v>
      </c>
    </row>
    <row r="130" s="15" customFormat="true" ht="30.75" hidden="false" customHeight="true" outlineLevel="0" collapsed="false">
      <c r="A130" s="18" t="n">
        <v>92</v>
      </c>
      <c r="B130" s="18" t="s">
        <v>195</v>
      </c>
      <c r="C130" s="19" t="s">
        <v>196</v>
      </c>
      <c r="D130" s="18" t="s">
        <v>46</v>
      </c>
      <c r="E130" s="20" t="n">
        <v>11.5</v>
      </c>
      <c r="F130" s="20"/>
      <c r="G130" s="21" t="n">
        <f aca="false">ROUND(E130*F130,2)</f>
        <v>0</v>
      </c>
    </row>
    <row r="131" s="15" customFormat="true" ht="24.15" hidden="false" customHeight="true" outlineLevel="0" collapsed="false">
      <c r="A131" s="16" t="s">
        <v>197</v>
      </c>
      <c r="B131" s="16"/>
      <c r="C131" s="16"/>
      <c r="D131" s="16"/>
      <c r="E131" s="16"/>
      <c r="F131" s="16"/>
      <c r="G131" s="16"/>
    </row>
    <row r="132" s="15" customFormat="true" ht="30.75" hidden="false" customHeight="true" outlineLevel="0" collapsed="false">
      <c r="A132" s="18" t="n">
        <v>93</v>
      </c>
      <c r="B132" s="18" t="s">
        <v>198</v>
      </c>
      <c r="C132" s="19" t="s">
        <v>199</v>
      </c>
      <c r="D132" s="18" t="s">
        <v>200</v>
      </c>
      <c r="E132" s="20" t="n">
        <v>0.06</v>
      </c>
      <c r="F132" s="20"/>
      <c r="G132" s="21" t="n">
        <f aca="false">ROUND(E132*F132,2)</f>
        <v>0</v>
      </c>
    </row>
    <row r="133" s="15" customFormat="true" ht="30.75" hidden="false" customHeight="true" outlineLevel="0" collapsed="false">
      <c r="A133" s="18" t="n">
        <v>94</v>
      </c>
      <c r="B133" s="18" t="s">
        <v>201</v>
      </c>
      <c r="C133" s="19" t="s">
        <v>202</v>
      </c>
      <c r="D133" s="18" t="s">
        <v>203</v>
      </c>
      <c r="E133" s="20" t="n">
        <v>0.06</v>
      </c>
      <c r="F133" s="20"/>
      <c r="G133" s="21" t="n">
        <f aca="false">ROUND(E133*F133,2)</f>
        <v>0</v>
      </c>
    </row>
    <row r="134" s="15" customFormat="true" ht="30.75" hidden="false" customHeight="true" outlineLevel="0" collapsed="false">
      <c r="A134" s="18" t="n">
        <v>95</v>
      </c>
      <c r="B134" s="18" t="s">
        <v>204</v>
      </c>
      <c r="C134" s="19" t="s">
        <v>205</v>
      </c>
      <c r="D134" s="18" t="s">
        <v>203</v>
      </c>
      <c r="E134" s="20" t="n">
        <v>0.06</v>
      </c>
      <c r="F134" s="20"/>
      <c r="G134" s="21" t="n">
        <f aca="false">ROUND(E134*F134,2)</f>
        <v>0</v>
      </c>
    </row>
    <row r="135" s="15" customFormat="true" ht="24.15" hidden="false" customHeight="true" outlineLevel="0" collapsed="false">
      <c r="A135" s="16" t="s">
        <v>206</v>
      </c>
      <c r="B135" s="16"/>
      <c r="C135" s="16"/>
      <c r="D135" s="16"/>
      <c r="E135" s="16"/>
      <c r="F135" s="16"/>
      <c r="G135" s="16"/>
    </row>
    <row r="136" s="15" customFormat="true" ht="24.15" hidden="false" customHeight="true" outlineLevel="0" collapsed="false">
      <c r="A136" s="16" t="s">
        <v>207</v>
      </c>
      <c r="B136" s="16"/>
      <c r="C136" s="16"/>
      <c r="D136" s="16"/>
      <c r="E136" s="16"/>
      <c r="F136" s="16"/>
      <c r="G136" s="16"/>
    </row>
    <row r="137" s="15" customFormat="true" ht="30.75" hidden="false" customHeight="true" outlineLevel="0" collapsed="false">
      <c r="A137" s="18" t="n">
        <v>96</v>
      </c>
      <c r="B137" s="18" t="s">
        <v>164</v>
      </c>
      <c r="C137" s="19" t="s">
        <v>165</v>
      </c>
      <c r="D137" s="18" t="s">
        <v>15</v>
      </c>
      <c r="E137" s="20" t="n">
        <v>20.48</v>
      </c>
      <c r="F137" s="20"/>
      <c r="G137" s="21" t="n">
        <f aca="false">ROUND(E137*F137,2)</f>
        <v>0</v>
      </c>
    </row>
    <row r="138" s="15" customFormat="true" ht="24.15" hidden="false" customHeight="true" outlineLevel="0" collapsed="false">
      <c r="A138" s="18" t="n">
        <v>97</v>
      </c>
      <c r="B138" s="18" t="s">
        <v>166</v>
      </c>
      <c r="C138" s="19" t="s">
        <v>167</v>
      </c>
      <c r="D138" s="18" t="s">
        <v>26</v>
      </c>
      <c r="E138" s="20" t="n">
        <v>40.95</v>
      </c>
      <c r="F138" s="20"/>
      <c r="G138" s="21" t="n">
        <f aca="false">ROUND(E138*F138,2)</f>
        <v>0</v>
      </c>
    </row>
    <row r="139" s="15" customFormat="true" ht="24.15" hidden="false" customHeight="true" outlineLevel="0" collapsed="false">
      <c r="A139" s="18" t="n">
        <v>98</v>
      </c>
      <c r="B139" s="18" t="s">
        <v>168</v>
      </c>
      <c r="C139" s="19" t="s">
        <v>169</v>
      </c>
      <c r="D139" s="18" t="s">
        <v>15</v>
      </c>
      <c r="E139" s="20" t="n">
        <v>1.17</v>
      </c>
      <c r="F139" s="20"/>
      <c r="G139" s="21" t="n">
        <f aca="false">ROUND(E139*F139,2)</f>
        <v>0</v>
      </c>
    </row>
    <row r="140" s="15" customFormat="true" ht="24.15" hidden="false" customHeight="true" outlineLevel="0" collapsed="false">
      <c r="A140" s="18" t="n">
        <v>99</v>
      </c>
      <c r="B140" s="18" t="s">
        <v>170</v>
      </c>
      <c r="C140" s="19" t="s">
        <v>171</v>
      </c>
      <c r="D140" s="18" t="s">
        <v>15</v>
      </c>
      <c r="E140" s="20" t="n">
        <v>5.51</v>
      </c>
      <c r="F140" s="20"/>
      <c r="G140" s="21" t="n">
        <f aca="false">ROUND(E140*F140,2)</f>
        <v>0</v>
      </c>
    </row>
    <row r="141" s="15" customFormat="true" ht="30.75" hidden="false" customHeight="true" outlineLevel="0" collapsed="false">
      <c r="A141" s="18" t="n">
        <v>100</v>
      </c>
      <c r="B141" s="18" t="s">
        <v>172</v>
      </c>
      <c r="C141" s="19" t="s">
        <v>173</v>
      </c>
      <c r="D141" s="18" t="s">
        <v>15</v>
      </c>
      <c r="E141" s="20" t="n">
        <v>6.68</v>
      </c>
      <c r="F141" s="20"/>
      <c r="G141" s="21" t="n">
        <f aca="false">ROUND(E141*F141,2)</f>
        <v>0</v>
      </c>
    </row>
    <row r="142" s="15" customFormat="true" ht="24.15" hidden="false" customHeight="true" outlineLevel="0" collapsed="false">
      <c r="A142" s="18" t="n">
        <v>101</v>
      </c>
      <c r="B142" s="18" t="s">
        <v>174</v>
      </c>
      <c r="C142" s="19" t="s">
        <v>175</v>
      </c>
      <c r="D142" s="18" t="s">
        <v>15</v>
      </c>
      <c r="E142" s="20" t="n">
        <v>13.8</v>
      </c>
      <c r="F142" s="20"/>
      <c r="G142" s="21" t="n">
        <f aca="false">ROUND(E142*F142,2)</f>
        <v>0</v>
      </c>
    </row>
    <row r="143" s="15" customFormat="true" ht="24.15" hidden="false" customHeight="true" outlineLevel="0" collapsed="false">
      <c r="A143" s="18" t="n">
        <v>102</v>
      </c>
      <c r="B143" s="18" t="s">
        <v>176</v>
      </c>
      <c r="C143" s="19" t="s">
        <v>177</v>
      </c>
      <c r="D143" s="18" t="s">
        <v>15</v>
      </c>
      <c r="E143" s="20" t="n">
        <v>13.8</v>
      </c>
      <c r="F143" s="20"/>
      <c r="G143" s="21" t="n">
        <f aca="false">ROUND(E143*F143,2)</f>
        <v>0</v>
      </c>
    </row>
    <row r="144" s="15" customFormat="true" ht="24.15" hidden="false" customHeight="true" outlineLevel="0" collapsed="false">
      <c r="A144" s="16" t="s">
        <v>208</v>
      </c>
      <c r="B144" s="16"/>
      <c r="C144" s="16"/>
      <c r="D144" s="16"/>
      <c r="E144" s="16"/>
      <c r="F144" s="16"/>
      <c r="G144" s="16"/>
    </row>
    <row r="145" s="15" customFormat="true" ht="24.15" hidden="false" customHeight="true" outlineLevel="0" collapsed="false">
      <c r="A145" s="18" t="n">
        <v>103</v>
      </c>
      <c r="B145" s="18" t="s">
        <v>209</v>
      </c>
      <c r="C145" s="19" t="s">
        <v>210</v>
      </c>
      <c r="D145" s="18" t="s">
        <v>49</v>
      </c>
      <c r="E145" s="20" t="n">
        <v>1</v>
      </c>
      <c r="F145" s="20"/>
      <c r="G145" s="21" t="n">
        <f aca="false">ROUND(E145*F145,2)</f>
        <v>0</v>
      </c>
    </row>
    <row r="146" s="15" customFormat="true" ht="24.15" hidden="false" customHeight="true" outlineLevel="0" collapsed="false">
      <c r="A146" s="18" t="n">
        <v>104</v>
      </c>
      <c r="B146" s="18" t="s">
        <v>211</v>
      </c>
      <c r="C146" s="19" t="s">
        <v>212</v>
      </c>
      <c r="D146" s="18" t="s">
        <v>49</v>
      </c>
      <c r="E146" s="20" t="n">
        <v>1</v>
      </c>
      <c r="F146" s="20"/>
      <c r="G146" s="21" t="n">
        <f aca="false">ROUND(E146*F146,2)</f>
        <v>0</v>
      </c>
    </row>
    <row r="147" s="15" customFormat="true" ht="24.15" hidden="false" customHeight="true" outlineLevel="0" collapsed="false">
      <c r="A147" s="18" t="n">
        <v>105</v>
      </c>
      <c r="B147" s="18" t="s">
        <v>211</v>
      </c>
      <c r="C147" s="19" t="s">
        <v>213</v>
      </c>
      <c r="D147" s="18" t="s">
        <v>49</v>
      </c>
      <c r="E147" s="20" t="n">
        <v>1</v>
      </c>
      <c r="F147" s="20"/>
      <c r="G147" s="21" t="n">
        <f aca="false">ROUND(E147*F147,2)</f>
        <v>0</v>
      </c>
    </row>
    <row r="148" s="15" customFormat="true" ht="24.15" hidden="false" customHeight="true" outlineLevel="0" collapsed="false">
      <c r="A148" s="18" t="n">
        <v>106</v>
      </c>
      <c r="B148" s="18" t="s">
        <v>214</v>
      </c>
      <c r="C148" s="19" t="s">
        <v>215</v>
      </c>
      <c r="D148" s="18" t="s">
        <v>46</v>
      </c>
      <c r="E148" s="20" t="n">
        <v>11.7</v>
      </c>
      <c r="F148" s="20"/>
      <c r="G148" s="21" t="n">
        <f aca="false">ROUND(E148*F148,2)</f>
        <v>0</v>
      </c>
    </row>
    <row r="149" s="15" customFormat="true" ht="24.15" hidden="false" customHeight="true" outlineLevel="0" collapsed="false">
      <c r="A149" s="18" t="n">
        <v>107</v>
      </c>
      <c r="B149" s="18" t="s">
        <v>216</v>
      </c>
      <c r="C149" s="19" t="s">
        <v>217</v>
      </c>
      <c r="D149" s="18" t="s">
        <v>46</v>
      </c>
      <c r="E149" s="20" t="n">
        <v>11.7</v>
      </c>
      <c r="F149" s="20"/>
      <c r="G149" s="21" t="n">
        <f aca="false">ROUND(E149*F149,2)</f>
        <v>0</v>
      </c>
    </row>
    <row r="150" customFormat="false" ht="22.35" hidden="false" customHeight="true" outlineLevel="0" collapsed="false">
      <c r="A150" s="25" t="s">
        <v>218</v>
      </c>
      <c r="B150" s="25"/>
      <c r="C150" s="25"/>
      <c r="D150" s="25"/>
      <c r="E150" s="25"/>
      <c r="F150" s="25"/>
      <c r="G150" s="26" t="n">
        <f aca="false">G9+G44+G76+G111</f>
        <v>0</v>
      </c>
    </row>
    <row r="151" customFormat="false" ht="12.8" hidden="false" customHeight="false" outlineLevel="0" collapsed="false">
      <c r="F151" s="27"/>
      <c r="G151" s="28"/>
    </row>
    <row r="152" customFormat="false" ht="12.8" hidden="false" customHeight="false" outlineLevel="0" collapsed="false">
      <c r="F152" s="27"/>
      <c r="G152" s="29"/>
    </row>
  </sheetData>
  <mergeCells count="38">
    <mergeCell ref="A3:G3"/>
    <mergeCell ref="A5:G5"/>
    <mergeCell ref="A8:G8"/>
    <mergeCell ref="A9:F9"/>
    <mergeCell ref="A10:G10"/>
    <mergeCell ref="A17:G17"/>
    <mergeCell ref="A18:G18"/>
    <mergeCell ref="A20:G20"/>
    <mergeCell ref="A23:G23"/>
    <mergeCell ref="A26:G26"/>
    <mergeCell ref="A27:G27"/>
    <mergeCell ref="A36:G36"/>
    <mergeCell ref="A41:G41"/>
    <mergeCell ref="A44:F44"/>
    <mergeCell ref="A45:G45"/>
    <mergeCell ref="A52:G52"/>
    <mergeCell ref="A57:G57"/>
    <mergeCell ref="A60:G60"/>
    <mergeCell ref="A64:G64"/>
    <mergeCell ref="A68:G68"/>
    <mergeCell ref="A71:G71"/>
    <mergeCell ref="A76:F76"/>
    <mergeCell ref="A77:G77"/>
    <mergeCell ref="A84:G84"/>
    <mergeCell ref="A85:G85"/>
    <mergeCell ref="A89:G89"/>
    <mergeCell ref="A94:G94"/>
    <mergeCell ref="A97:G97"/>
    <mergeCell ref="A102:G102"/>
    <mergeCell ref="A111:F111"/>
    <mergeCell ref="A112:G112"/>
    <mergeCell ref="A113:G113"/>
    <mergeCell ref="A121:G121"/>
    <mergeCell ref="A131:G131"/>
    <mergeCell ref="A135:G135"/>
    <mergeCell ref="A136:G136"/>
    <mergeCell ref="A144:G144"/>
    <mergeCell ref="A150:F150"/>
  </mergeCells>
  <printOptions headings="false" gridLines="false" gridLinesSet="true" horizontalCentered="false" verticalCentered="false"/>
  <pageMargins left="0.669444444444445" right="0.669444444444445" top="0.747916666666667" bottom="0.747916666666667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499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2024-11-29T06:19:54Z</dcterms:created>
  <dc:creator/>
  <dc:description/>
  <dc:language>pl-PL</dc:language>
  <cp:lastModifiedBy>Monika Musielak</cp:lastModifiedBy>
  <dcterms:modified xsi:type="dcterms:W3CDTF">2025-05-13T10:39:28Z</dcterms:modified>
  <cp:revision>88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2024-05-28T00:00:00Z</vt:filetime>
  </property>
  <property fmtid="{D5CDD505-2E9C-101B-9397-08002B2CF9AE}" pid="3" name="LastSaved">
    <vt:filetime>2024-11-29T00:00:00Z</vt:filetime>
  </property>
  <property fmtid="{D5CDD505-2E9C-101B-9397-08002B2CF9AE}" pid="4" name="Producer">
    <vt:lpwstr>Developer Express Inc. DXperience (tm) v19.1.6</vt:lpwstr>
  </property>
</Properties>
</file>