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227"/>
  <workbookPr/>
  <mc:AlternateContent xmlns:mc="http://schemas.openxmlformats.org/markup-compatibility/2006">
    <mc:Choice Requires="x15">
      <x15ac:absPath xmlns:x15ac="http://schemas.microsoft.com/office/spreadsheetml/2010/11/ac" url="https://d.docs.live.net/5161dd920541bb66/Pulpit/Gmina Rząśnik/6. Dostawa żywności cz2/3. Dokumentacja na Platformę/"/>
    </mc:Choice>
  </mc:AlternateContent>
  <xr:revisionPtr revIDLastSave="36" documentId="13_ncr:1_{21681BBF-0A22-4C53-819F-3DCD555B8B30}" xr6:coauthVersionLast="47" xr6:coauthVersionMax="47" xr10:uidLastSave="{C4521293-1DFD-4F1C-ABB4-AA4DC2D89995}"/>
  <bookViews>
    <workbookView xWindow="-110" yWindow="-110" windowWidth="19420" windowHeight="10300" xr2:uid="{00000000-000D-0000-FFFF-FFFF00000000}"/>
  </bookViews>
  <sheets>
    <sheet name="Formularz cenowy" sheetId="1" r:id="rId1"/>
  </sheets>
  <definedNames>
    <definedName name="_xlnm.Print_Area" localSheetId="0">'Formularz cenowy'!$A$3:$I$76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2" i="1" l="1"/>
  <c r="H75" i="1"/>
  <c r="G75" i="1"/>
  <c r="I75" i="1" s="1"/>
  <c r="H74" i="1"/>
  <c r="G74" i="1"/>
  <c r="I74" i="1" s="1"/>
  <c r="H73" i="1"/>
  <c r="G73" i="1"/>
  <c r="I73" i="1" s="1"/>
  <c r="H72" i="1"/>
  <c r="G72" i="1"/>
  <c r="I72" i="1" s="1"/>
  <c r="H71" i="1"/>
  <c r="G71" i="1"/>
  <c r="I71" i="1" s="1"/>
  <c r="H70" i="1"/>
  <c r="G70" i="1"/>
  <c r="I70" i="1" s="1"/>
  <c r="H69" i="1"/>
  <c r="G69" i="1"/>
  <c r="I69" i="1" s="1"/>
  <c r="H68" i="1"/>
  <c r="G68" i="1"/>
  <c r="I68" i="1" s="1"/>
  <c r="H67" i="1"/>
  <c r="G67" i="1"/>
  <c r="I67" i="1" s="1"/>
  <c r="H66" i="1"/>
  <c r="G66" i="1"/>
  <c r="I66" i="1" s="1"/>
  <c r="H65" i="1"/>
  <c r="G65" i="1"/>
  <c r="I65" i="1" s="1"/>
  <c r="H64" i="1"/>
  <c r="G64" i="1"/>
  <c r="I64" i="1" s="1"/>
  <c r="H63" i="1"/>
  <c r="G63" i="1"/>
  <c r="I63" i="1" s="1"/>
  <c r="H62" i="1"/>
  <c r="G62" i="1"/>
  <c r="I62" i="1" s="1"/>
  <c r="H61" i="1"/>
  <c r="G61" i="1"/>
  <c r="I61" i="1" s="1"/>
  <c r="H60" i="1"/>
  <c r="G60" i="1"/>
  <c r="I60" i="1" s="1"/>
  <c r="H59" i="1"/>
  <c r="G59" i="1"/>
  <c r="I59" i="1" s="1"/>
  <c r="H58" i="1"/>
  <c r="G58" i="1"/>
  <c r="I58" i="1" s="1"/>
  <c r="H57" i="1"/>
  <c r="G57" i="1"/>
  <c r="I57" i="1" s="1"/>
  <c r="H56" i="1"/>
  <c r="G56" i="1"/>
  <c r="I56" i="1" s="1"/>
  <c r="H55" i="1"/>
  <c r="G55" i="1"/>
  <c r="I55" i="1" s="1"/>
  <c r="H54" i="1"/>
  <c r="G54" i="1"/>
  <c r="I54" i="1" s="1"/>
  <c r="H53" i="1"/>
  <c r="G53" i="1"/>
  <c r="I53" i="1" s="1"/>
  <c r="H52" i="1"/>
  <c r="G52" i="1"/>
  <c r="I52" i="1" s="1"/>
  <c r="H51" i="1"/>
  <c r="G51" i="1"/>
  <c r="I51" i="1" s="1"/>
  <c r="H50" i="1"/>
  <c r="G50" i="1"/>
  <c r="I50" i="1" s="1"/>
  <c r="I49" i="1"/>
  <c r="H49" i="1"/>
  <c r="G49" i="1"/>
  <c r="H48" i="1"/>
  <c r="G48" i="1"/>
  <c r="I48" i="1" s="1"/>
  <c r="H47" i="1"/>
  <c r="G47" i="1"/>
  <c r="I47" i="1" s="1"/>
  <c r="H46" i="1"/>
  <c r="G46" i="1"/>
  <c r="I46" i="1" s="1"/>
  <c r="H45" i="1"/>
  <c r="G45" i="1"/>
  <c r="I45" i="1" s="1"/>
  <c r="H44" i="1"/>
  <c r="G44" i="1"/>
  <c r="I44" i="1" s="1"/>
  <c r="H43" i="1"/>
  <c r="G43" i="1"/>
  <c r="I43" i="1" s="1"/>
  <c r="H42" i="1"/>
  <c r="G42" i="1"/>
  <c r="I42" i="1" s="1"/>
  <c r="H41" i="1"/>
  <c r="G41" i="1"/>
  <c r="I41" i="1" s="1"/>
  <c r="H40" i="1"/>
  <c r="G40" i="1"/>
  <c r="I40" i="1" s="1"/>
  <c r="H39" i="1"/>
  <c r="G39" i="1"/>
  <c r="I39" i="1" s="1"/>
  <c r="H38" i="1"/>
  <c r="G38" i="1"/>
  <c r="I38" i="1" s="1"/>
  <c r="H37" i="1"/>
  <c r="G37" i="1"/>
  <c r="I37" i="1" s="1"/>
  <c r="H36" i="1"/>
  <c r="G36" i="1"/>
  <c r="I36" i="1" s="1"/>
  <c r="I35" i="1"/>
  <c r="H35" i="1"/>
  <c r="G35" i="1"/>
  <c r="H34" i="1"/>
  <c r="G34" i="1"/>
  <c r="I34" i="1" s="1"/>
  <c r="H33" i="1"/>
  <c r="G33" i="1"/>
  <c r="I33" i="1" s="1"/>
  <c r="G32" i="1"/>
  <c r="I32" i="1" s="1"/>
  <c r="H31" i="1"/>
  <c r="G31" i="1"/>
  <c r="I31" i="1" s="1"/>
  <c r="H30" i="1"/>
  <c r="G30" i="1"/>
  <c r="I30" i="1" s="1"/>
  <c r="H29" i="1"/>
  <c r="G29" i="1"/>
  <c r="I29" i="1" s="1"/>
  <c r="H28" i="1"/>
  <c r="G28" i="1"/>
  <c r="I28" i="1" s="1"/>
  <c r="H27" i="1"/>
  <c r="G27" i="1"/>
  <c r="I27" i="1" s="1"/>
  <c r="H26" i="1"/>
  <c r="G26" i="1"/>
  <c r="I26" i="1" s="1"/>
  <c r="H25" i="1"/>
  <c r="G25" i="1"/>
  <c r="I25" i="1" s="1"/>
  <c r="H24" i="1"/>
  <c r="G24" i="1"/>
  <c r="I24" i="1" s="1"/>
  <c r="H23" i="1"/>
  <c r="G23" i="1"/>
  <c r="I23" i="1" s="1"/>
  <c r="H22" i="1"/>
  <c r="G22" i="1"/>
  <c r="I22" i="1" s="1"/>
  <c r="H21" i="1"/>
  <c r="G21" i="1"/>
  <c r="I21" i="1" s="1"/>
  <c r="H20" i="1"/>
  <c r="G20" i="1"/>
  <c r="I20" i="1" s="1"/>
  <c r="H19" i="1"/>
  <c r="G19" i="1"/>
  <c r="I19" i="1" s="1"/>
  <c r="H18" i="1"/>
  <c r="G18" i="1"/>
  <c r="I18" i="1" s="1"/>
  <c r="H17" i="1"/>
  <c r="G17" i="1"/>
  <c r="I17" i="1" s="1"/>
  <c r="H16" i="1"/>
  <c r="G16" i="1"/>
  <c r="I16" i="1" s="1"/>
  <c r="H15" i="1"/>
  <c r="G15" i="1"/>
  <c r="I15" i="1" s="1"/>
  <c r="H14" i="1"/>
  <c r="G14" i="1"/>
  <c r="I14" i="1" s="1"/>
  <c r="H13" i="1"/>
  <c r="G13" i="1"/>
  <c r="I13" i="1" s="1"/>
  <c r="H12" i="1"/>
  <c r="G12" i="1"/>
  <c r="I12" i="1" s="1"/>
  <c r="I11" i="1"/>
  <c r="H11" i="1"/>
  <c r="G11" i="1"/>
  <c r="H10" i="1"/>
  <c r="G10" i="1"/>
  <c r="I10" i="1" s="1"/>
  <c r="H9" i="1"/>
  <c r="G9" i="1"/>
  <c r="I9" i="1" s="1"/>
  <c r="H8" i="1"/>
  <c r="G8" i="1"/>
  <c r="I8" i="1" s="1"/>
  <c r="H7" i="1"/>
  <c r="G7" i="1"/>
  <c r="I7" i="1" s="1"/>
  <c r="H6" i="1"/>
  <c r="G6" i="1"/>
  <c r="I6" i="1" s="1"/>
  <c r="H5" i="1"/>
  <c r="G5" i="1"/>
  <c r="I5" i="1" s="1"/>
  <c r="H4" i="1"/>
  <c r="H76" i="1" s="1"/>
  <c r="G4" i="1"/>
  <c r="I4" i="1" s="1"/>
  <c r="I7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Ewa</author>
  </authors>
  <commentList>
    <comment ref="I2" authorId="0" shapeId="0" xr:uid="{00000000-0006-0000-0000-000001000000}">
      <text>
        <r>
          <rPr>
            <b/>
            <sz val="9"/>
            <color indexed="81"/>
            <rFont val="Tahoma"/>
            <family val="2"/>
            <charset val="238"/>
          </rPr>
          <t>Ewa: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<sst xmlns="http://schemas.openxmlformats.org/spreadsheetml/2006/main" count="196" uniqueCount="126">
  <si>
    <t>Lp.</t>
  </si>
  <si>
    <t xml:space="preserve">Nazwa produktu </t>
  </si>
  <si>
    <t>Jednostki miary</t>
  </si>
  <si>
    <t>Proponowana ilość</t>
  </si>
  <si>
    <t>Cena jednostkowa brutto 
aktualna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</si>
  <si>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</si>
  <si>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</si>
  <si>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</si>
  <si>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</si>
  <si>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</si>
  <si>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</si>
  <si>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</si>
  <si>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</si>
  <si>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</si>
  <si>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</si>
  <si>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</si>
  <si>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</si>
  <si>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</si>
  <si>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</si>
  <si>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</si>
  <si>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</si>
  <si>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</si>
  <si>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</si>
  <si>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</si>
  <si>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</si>
  <si>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</si>
  <si>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</si>
  <si>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</si>
  <si>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</si>
  <si>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</si>
  <si>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</si>
  <si>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</si>
  <si>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</si>
  <si>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</si>
  <si>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Wartość brutto 
(cena jednostkowa brutto x prognozowana ilość)</t>
  </si>
  <si>
    <t>Wartość netto
 (cena jednostkowa  x prognozowana ilość)</t>
  </si>
  <si>
    <t>marchew</t>
  </si>
  <si>
    <t>pietruszka</t>
  </si>
  <si>
    <t>seler</t>
  </si>
  <si>
    <t>por</t>
  </si>
  <si>
    <t>kalafior świeży</t>
  </si>
  <si>
    <t>kapusta biała</t>
  </si>
  <si>
    <t>kapusta czerwona</t>
  </si>
  <si>
    <t xml:space="preserve">kapusta pekińska </t>
  </si>
  <si>
    <t>kapusta kiszona</t>
  </si>
  <si>
    <t>sałata lodowa</t>
  </si>
  <si>
    <t>ogórek swieży</t>
  </si>
  <si>
    <t>ogórek kiszony</t>
  </si>
  <si>
    <t>papryka</t>
  </si>
  <si>
    <t xml:space="preserve">jabłko </t>
  </si>
  <si>
    <t>gruszka</t>
  </si>
  <si>
    <t>banan</t>
  </si>
  <si>
    <t>mandarynka</t>
  </si>
  <si>
    <t>ziemniaki</t>
  </si>
  <si>
    <t>cukinia</t>
  </si>
  <si>
    <t>cytryna</t>
  </si>
  <si>
    <t>30.</t>
  </si>
  <si>
    <t>31.</t>
  </si>
  <si>
    <t>32.</t>
  </si>
  <si>
    <t>33.</t>
  </si>
  <si>
    <t>kg</t>
  </si>
  <si>
    <t>szt</t>
  </si>
  <si>
    <t>Cena jednostkowa netto</t>
  </si>
  <si>
    <t>kiwi</t>
  </si>
  <si>
    <t>marchew kostka mrożona</t>
  </si>
  <si>
    <t>pomidor koktajlowy</t>
  </si>
  <si>
    <t>pomidor zwykły</t>
  </si>
  <si>
    <t>rzodkiewka pęczek</t>
  </si>
  <si>
    <t>koper 30g</t>
  </si>
  <si>
    <t>natka pietruszki 30g</t>
  </si>
  <si>
    <t>roszponka 100g</t>
  </si>
  <si>
    <t>żurawina suszona 1kg</t>
  </si>
  <si>
    <t>orzech włoski 1kg</t>
  </si>
  <si>
    <t>rodzynki 1kg</t>
  </si>
  <si>
    <t>szczypiorek  30g</t>
  </si>
  <si>
    <t>śliwka suszona bez pestek 1kg</t>
  </si>
  <si>
    <t>arbuz</t>
  </si>
  <si>
    <t>pomarańcze</t>
  </si>
  <si>
    <t>słonecznik łuskany 500g</t>
  </si>
  <si>
    <t>pestki dyni łuskane 400g</t>
  </si>
  <si>
    <t>cebula biała</t>
  </si>
  <si>
    <t>kalafior mrożony op. 2,5 kg gat.I</t>
  </si>
  <si>
    <t>burak gotowany op. 5kg</t>
  </si>
  <si>
    <t>maliny świeże op. 250g</t>
  </si>
  <si>
    <t>RAZEM:</t>
  </si>
  <si>
    <t>X</t>
  </si>
  <si>
    <t>szt.</t>
  </si>
  <si>
    <t>brzoskwinie 1kg</t>
  </si>
  <si>
    <t>mrożony szpinak 2,5kg</t>
  </si>
  <si>
    <t>suszone jabłko 25g</t>
  </si>
  <si>
    <t>bukiet warzyw 2,5kg</t>
  </si>
  <si>
    <t>chrzan tarty 200g</t>
  </si>
  <si>
    <t>sałata masłowa</t>
  </si>
  <si>
    <t>winogrono</t>
  </si>
  <si>
    <t>kg.</t>
  </si>
  <si>
    <t>śliwka</t>
  </si>
  <si>
    <t xml:space="preserve">czosnek główka </t>
  </si>
  <si>
    <t xml:space="preserve">szt. </t>
  </si>
  <si>
    <t>frytki mrożone</t>
  </si>
  <si>
    <t>awokado</t>
  </si>
  <si>
    <t xml:space="preserve">włoszczyzna mrożona paski lub kostka </t>
  </si>
  <si>
    <t xml:space="preserve">pieczarki mrożone krojone plastry </t>
  </si>
  <si>
    <t xml:space="preserve">truskawka świeża </t>
  </si>
  <si>
    <t xml:space="preserve">brokuł mrożony </t>
  </si>
  <si>
    <t xml:space="preserve">kg </t>
  </si>
  <si>
    <t xml:space="preserve">mieszanka kompotowa mrożona </t>
  </si>
  <si>
    <t>śliwka mrożona bez pestek gat. I</t>
  </si>
  <si>
    <t>wiśnie mrożone bez pestek gat. I</t>
  </si>
  <si>
    <t>truskawki mrożone gat. I</t>
  </si>
  <si>
    <t>borówka 250g</t>
  </si>
  <si>
    <t>czereśnie</t>
  </si>
  <si>
    <t>jabłko prażone 1kg</t>
  </si>
  <si>
    <t xml:space="preserve">jajka kurze </t>
  </si>
  <si>
    <t xml:space="preserve">szt </t>
  </si>
  <si>
    <t xml:space="preserve">szpinak świeży </t>
  </si>
  <si>
    <t>fasola biała 1kg</t>
  </si>
  <si>
    <t xml:space="preserve">mix sałat 150g </t>
  </si>
  <si>
    <t>ziemniak obrany</t>
  </si>
  <si>
    <t>orzech laskowy 1kg</t>
  </si>
  <si>
    <t xml:space="preserve">nektaryna </t>
  </si>
  <si>
    <t>groch połówka 1kg</t>
  </si>
  <si>
    <t xml:space="preserve">cukinia mrożona </t>
  </si>
  <si>
    <t>Warzywa, owoce, kiszonki</t>
  </si>
  <si>
    <t>Stawka VAT (%)</t>
  </si>
  <si>
    <t>Uwaga: należy uzupełnić ceny dla każdej pozycji</t>
  </si>
  <si>
    <t>Załącznik nr 2 do SWZ-Formularz cenowy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</si>
</sst>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8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b/>
      <sz val="11"/>
      <color rgb="FFFF0000"/>
      <name val="Calibri"/>
      <family val="2"/>
      <charset val="238"/>
    </font>
    <font>
      <sz val="11"/>
      <color theme="1"/>
      <name val="Calibri"/>
      <family val="2"/>
      <charset val="238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  <font>
      <b/>
      <sz val="11"/>
      <color theme="1"/>
      <name val="Calibri"/>
      <family val="2"/>
      <charset val="238"/>
    </font>
    <font>
      <sz val="11"/>
      <color theme="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FF0000"/>
      <name val="Calibri"/>
      <family val="2"/>
      <charset val="238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1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4" fontId="1" fillId="0" borderId="0" xfId="0" applyNumberFormat="1" applyFont="1"/>
    <xf numFmtId="4" fontId="1" fillId="0" borderId="0" xfId="0" applyNumberFormat="1" applyFont="1" applyAlignment="1">
      <alignment wrapText="1"/>
    </xf>
    <xf numFmtId="0" fontId="5" fillId="0" borderId="0" xfId="0" applyFont="1"/>
    <xf numFmtId="0" fontId="6" fillId="0" borderId="0" xfId="0" applyFont="1" applyAlignment="1">
      <alignment horizontal="center"/>
    </xf>
    <xf numFmtId="0" fontId="6" fillId="0" borderId="0" xfId="0" applyFont="1"/>
    <xf numFmtId="0" fontId="9" fillId="0" borderId="0" xfId="0" applyFont="1"/>
    <xf numFmtId="0" fontId="10" fillId="0" borderId="0" xfId="0" applyFont="1" applyAlignment="1">
      <alignment horizontal="center"/>
    </xf>
    <xf numFmtId="0" fontId="10" fillId="0" borderId="0" xfId="0" applyFont="1"/>
    <xf numFmtId="0" fontId="1" fillId="0" borderId="0" xfId="0" applyFont="1" applyAlignment="1">
      <alignment horizontal="left" wrapText="1"/>
    </xf>
    <xf numFmtId="4" fontId="1" fillId="0" borderId="0" xfId="0" applyNumberFormat="1" applyFont="1" applyAlignment="1">
      <alignment horizontal="center"/>
    </xf>
    <xf numFmtId="9" fontId="1" fillId="0" borderId="0" xfId="1" applyFont="1"/>
    <xf numFmtId="0" fontId="12" fillId="0" borderId="0" xfId="0" applyFont="1"/>
  </cellXfs>
  <cellStyles count="2">
    <cellStyle name="Normalny" xfId="0" builtinId="0"/>
    <cellStyle name="Procentowy" xfId="1" builtinId="5"/>
  </cellStyles>
  <dxfs count="2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numFmt numFmtId="4" formatCode="#,##0.00"/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numFmt numFmtId="4" formatCode="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family val="2"/>
        <charset val="238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Calibri"/>
        <scheme val="none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ela1" displayName="Tabela1" ref="A3:I76" totalsRowCount="1" headerRowDxfId="19" dataDxfId="18">
  <autoFilter ref="A3:I75" xr:uid="{00000000-0009-0000-0100-000001000000}"/>
  <tableColumns count="9">
    <tableColumn id="1" xr3:uid="{00000000-0010-0000-0000-000001000000}" name="Lp." totalsRowLabel="X" dataDxfId="17" totalsRowDxfId="16"/>
    <tableColumn id="2" xr3:uid="{00000000-0010-0000-0000-000002000000}" name="Nazwa produktu " totalsRowLabel="RAZEM:" dataDxfId="15" totalsRowDxfId="14"/>
    <tableColumn id="3" xr3:uid="{00000000-0010-0000-0000-000003000000}" name="Jednostki miary" totalsRowLabel="X" dataDxfId="13" totalsRowDxfId="12"/>
    <tableColumn id="4" xr3:uid="{00000000-0010-0000-0000-000004000000}" name="Proponowana ilość" totalsRowLabel="X" dataDxfId="11" totalsRowDxfId="10"/>
    <tableColumn id="5" xr3:uid="{00000000-0010-0000-0000-000005000000}" name="Cena jednostkowa netto" totalsRowLabel="X" dataDxfId="9" totalsRowDxfId="8"/>
    <tableColumn id="11" xr3:uid="{00000000-0010-0000-0000-00000B000000}" name="Stawka VAT (%)" totalsRowLabel="X" dataDxfId="7" totalsRowDxfId="6"/>
    <tableColumn id="6" xr3:uid="{00000000-0010-0000-0000-000006000000}" name="Cena jednostkowa brutto _x000a_aktualna" totalsRowLabel="X" dataDxfId="5" totalsRowDxfId="4">
      <calculatedColumnFormula>Tabela1[[#This Row],[Cena jednostkowa netto]]*Tabela1[[#This Row],[Stawka VAT (%)]]+Tabela1[[#This Row],[Cena jednostkowa netto]]</calculatedColumnFormula>
    </tableColumn>
    <tableColumn id="7" xr3:uid="{00000000-0010-0000-0000-000007000000}" name="Wartość netto_x000a_ (cena jednostkowa  x prognozowana ilość)" totalsRowFunction="sum" dataDxfId="3" totalsRowDxfId="2">
      <calculatedColumnFormula>Tabela1[[#This Row],[Cena jednostkowa netto]]*Tabela1[[#This Row],[Proponowana ilość]]</calculatedColumnFormula>
    </tableColumn>
    <tableColumn id="8" xr3:uid="{00000000-0010-0000-0000-000008000000}" name="Wartość brutto _x000a_(cena jednostkowa brutto x prognozowana ilość)" totalsRowFunction="sum" dataDxfId="1" totalsRowDxfId="0">
      <calculatedColumnFormula>Tabela1[[#This Row],[Cena jednostkowa brutto 
aktualna]]*Tabela1[[#This Row],[Proponowana ilość]]</calculatedColumnFormula>
    </tableColumn>
  </tableColumns>
  <tableStyleInfo name="TableStyleMedium14" showFirstColumn="0" showLastColumn="0" showRowStripes="1" showColumnStripes="0"/>
</table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79"/>
  <sheetViews>
    <sheetView tabSelected="1" showWhiteSpace="0" view="pageLayout" zoomScaleNormal="100" workbookViewId="0">
      <selection activeCell="B1" sqref="B1"/>
    </sheetView>
  </sheetViews>
  <sheetFormatPr defaultColWidth="8.7265625" defaultRowHeight="14.5" x14ac:dyDescent="0.35"/>
  <cols>
    <col min="1" max="1" width="5" style="1" customWidth="1"/>
    <col min="2" max="2" width="39.453125" style="1" customWidth="1"/>
    <col min="3" max="3" width="6.1796875" style="1" customWidth="1"/>
    <col min="4" max="4" width="8.453125" style="1" customWidth="1"/>
    <col min="5" max="5" width="9.1796875" style="1" customWidth="1"/>
    <col min="6" max="6" width="7.1796875" style="1" customWidth="1"/>
    <col min="7" max="7" width="12.453125" style="1" customWidth="1"/>
    <col min="8" max="8" width="16" style="1" customWidth="1"/>
    <col min="9" max="9" width="14.54296875" style="1" customWidth="1"/>
    <col min="10" max="10" width="8.7265625" style="1" customWidth="1"/>
    <col min="11" max="16384" width="8.7265625" style="1"/>
  </cols>
  <sheetData>
    <row r="1" spans="1:11" x14ac:dyDescent="0.35">
      <c r="A1" s="11" t="s">
        <v>125</v>
      </c>
      <c r="C1" s="11" t="s">
        <v>122</v>
      </c>
      <c r="D1" s="11"/>
      <c r="I1" s="11"/>
    </row>
    <row r="2" spans="1:11" x14ac:dyDescent="0.35">
      <c r="A2" s="17" t="s">
        <v>124</v>
      </c>
    </row>
    <row r="3" spans="1:11" s="3" customFormat="1" ht="78" x14ac:dyDescent="0.35">
      <c r="A3" s="3" t="s">
        <v>0</v>
      </c>
      <c r="B3" s="3" t="s">
        <v>1</v>
      </c>
      <c r="C3" s="3" t="s">
        <v>2</v>
      </c>
      <c r="D3" s="3" t="s">
        <v>3</v>
      </c>
      <c r="E3" s="3" t="s">
        <v>62</v>
      </c>
      <c r="F3" s="3" t="s">
        <v>123</v>
      </c>
      <c r="G3" s="3" t="s">
        <v>4</v>
      </c>
      <c r="H3" s="3" t="s">
        <v>35</v>
      </c>
      <c r="I3" s="3" t="s">
        <v>34</v>
      </c>
    </row>
    <row r="4" spans="1:11" x14ac:dyDescent="0.35">
      <c r="A4" s="2" t="s">
        <v>5</v>
      </c>
      <c r="B4" s="1" t="s">
        <v>36</v>
      </c>
      <c r="C4" s="2" t="s">
        <v>60</v>
      </c>
      <c r="D4" s="1">
        <v>370</v>
      </c>
      <c r="E4" s="6"/>
      <c r="F4" s="16"/>
      <c r="G4" s="7">
        <f>Tabela1[[#This Row],[Cena jednostkowa netto]]*Tabela1[[#This Row],[Stawka VAT (%)]]+Tabela1[[#This Row],[Cena jednostkowa netto]]</f>
        <v>0</v>
      </c>
      <c r="H4" s="6">
        <f>Tabela1[[#This Row],[Cena jednostkowa netto]]*Tabela1[[#This Row],[Proponowana ilość]]</f>
        <v>0</v>
      </c>
      <c r="I4" s="6">
        <f>Tabela1[[#This Row],[Cena jednostkowa brutto 
aktualna]]*Tabela1[[#This Row],[Proponowana ilość]]</f>
        <v>0</v>
      </c>
    </row>
    <row r="5" spans="1:11" x14ac:dyDescent="0.35">
      <c r="A5" s="2" t="s">
        <v>6</v>
      </c>
      <c r="B5" s="1" t="s">
        <v>64</v>
      </c>
      <c r="C5" s="2" t="s">
        <v>60</v>
      </c>
      <c r="D5" s="1">
        <v>50</v>
      </c>
      <c r="E5" s="6"/>
      <c r="F5" s="16"/>
      <c r="G5" s="7">
        <f>Tabela1[[#This Row],[Cena jednostkowa netto]]*Tabela1[[#This Row],[Stawka VAT (%)]]+Tabela1[[#This Row],[Cena jednostkowa netto]]</f>
        <v>0</v>
      </c>
      <c r="H5" s="6">
        <f>Tabela1[[#This Row],[Cena jednostkowa netto]]*Tabela1[[#This Row],[Proponowana ilość]]</f>
        <v>0</v>
      </c>
      <c r="I5" s="6">
        <f>Tabela1[[#This Row],[Cena jednostkowa brutto 
aktualna]]*Tabela1[[#This Row],[Proponowana ilość]]</f>
        <v>0</v>
      </c>
    </row>
    <row r="6" spans="1:11" x14ac:dyDescent="0.35">
      <c r="A6" s="2" t="s">
        <v>7</v>
      </c>
      <c r="B6" s="1" t="s">
        <v>37</v>
      </c>
      <c r="C6" s="2" t="s">
        <v>60</v>
      </c>
      <c r="D6" s="1">
        <v>75</v>
      </c>
      <c r="E6" s="6"/>
      <c r="F6" s="16"/>
      <c r="G6" s="7">
        <f>Tabela1[[#This Row],[Cena jednostkowa netto]]*Tabela1[[#This Row],[Stawka VAT (%)]]+Tabela1[[#This Row],[Cena jednostkowa netto]]</f>
        <v>0</v>
      </c>
      <c r="H6" s="6">
        <f>Tabela1[[#This Row],[Cena jednostkowa netto]]*Tabela1[[#This Row],[Proponowana ilość]]</f>
        <v>0</v>
      </c>
      <c r="I6" s="6">
        <f>Tabela1[[#This Row],[Cena jednostkowa brutto 
aktualna]]*Tabela1[[#This Row],[Proponowana ilość]]</f>
        <v>0</v>
      </c>
    </row>
    <row r="7" spans="1:11" x14ac:dyDescent="0.35">
      <c r="A7" s="2" t="s">
        <v>8</v>
      </c>
      <c r="B7" s="1" t="s">
        <v>38</v>
      </c>
      <c r="C7" s="2" t="s">
        <v>60</v>
      </c>
      <c r="D7" s="1">
        <v>60</v>
      </c>
      <c r="E7" s="6"/>
      <c r="F7" s="16"/>
      <c r="G7" s="7">
        <f>Tabela1[[#This Row],[Cena jednostkowa netto]]*Tabela1[[#This Row],[Stawka VAT (%)]]+Tabela1[[#This Row],[Cena jednostkowa netto]]</f>
        <v>0</v>
      </c>
      <c r="H7" s="6">
        <f>Tabela1[[#This Row],[Cena jednostkowa netto]]*Tabela1[[#This Row],[Proponowana ilość]]</f>
        <v>0</v>
      </c>
      <c r="I7" s="6">
        <f>Tabela1[[#This Row],[Cena jednostkowa brutto 
aktualna]]*Tabela1[[#This Row],[Proponowana ilość]]</f>
        <v>0</v>
      </c>
    </row>
    <row r="8" spans="1:11" x14ac:dyDescent="0.35">
      <c r="A8" s="2" t="s">
        <v>9</v>
      </c>
      <c r="B8" s="1" t="s">
        <v>39</v>
      </c>
      <c r="C8" s="2" t="s">
        <v>61</v>
      </c>
      <c r="D8" s="1">
        <v>160</v>
      </c>
      <c r="E8" s="6"/>
      <c r="F8" s="16"/>
      <c r="G8" s="7">
        <f>Tabela1[[#This Row],[Cena jednostkowa netto]]*Tabela1[[#This Row],[Stawka VAT (%)]]+Tabela1[[#This Row],[Cena jednostkowa netto]]</f>
        <v>0</v>
      </c>
      <c r="H8" s="6">
        <f>Tabela1[[#This Row],[Cena jednostkowa netto]]*Tabela1[[#This Row],[Proponowana ilość]]</f>
        <v>0</v>
      </c>
      <c r="I8" s="6">
        <f>Tabela1[[#This Row],[Cena jednostkowa brutto 
aktualna]]*Tabela1[[#This Row],[Proponowana ilość]]</f>
        <v>0</v>
      </c>
    </row>
    <row r="9" spans="1:11" x14ac:dyDescent="0.35">
      <c r="A9" s="2" t="s">
        <v>10</v>
      </c>
      <c r="B9" s="1" t="s">
        <v>80</v>
      </c>
      <c r="C9" s="2" t="s">
        <v>60</v>
      </c>
      <c r="D9" s="1">
        <v>160</v>
      </c>
      <c r="E9" s="6"/>
      <c r="F9" s="16"/>
      <c r="G9" s="7">
        <f>Tabela1[[#This Row],[Cena jednostkowa netto]]*Tabela1[[#This Row],[Stawka VAT (%)]]+Tabela1[[#This Row],[Cena jednostkowa netto]]</f>
        <v>0</v>
      </c>
      <c r="H9" s="6">
        <f>Tabela1[[#This Row],[Cena jednostkowa netto]]*Tabela1[[#This Row],[Proponowana ilość]]</f>
        <v>0</v>
      </c>
      <c r="I9" s="6">
        <f>Tabela1[[#This Row],[Cena jednostkowa brutto 
aktualna]]*Tabela1[[#This Row],[Proponowana ilość]]</f>
        <v>0</v>
      </c>
    </row>
    <row r="10" spans="1:11" x14ac:dyDescent="0.35">
      <c r="A10" s="2" t="s">
        <v>11</v>
      </c>
      <c r="B10" s="1" t="s">
        <v>40</v>
      </c>
      <c r="C10" s="2" t="s">
        <v>61</v>
      </c>
      <c r="D10" s="1">
        <v>40</v>
      </c>
      <c r="E10" s="6"/>
      <c r="F10" s="16"/>
      <c r="G10" s="7">
        <f>Tabela1[[#This Row],[Cena jednostkowa netto]]*Tabela1[[#This Row],[Stawka VAT (%)]]+Tabela1[[#This Row],[Cena jednostkowa netto]]</f>
        <v>0</v>
      </c>
      <c r="H10" s="6">
        <f>Tabela1[[#This Row],[Cena jednostkowa netto]]*Tabela1[[#This Row],[Proponowana ilość]]</f>
        <v>0</v>
      </c>
      <c r="I10" s="6">
        <f>Tabela1[[#This Row],[Cena jednostkowa brutto 
aktualna]]*Tabela1[[#This Row],[Proponowana ilość]]</f>
        <v>0</v>
      </c>
    </row>
    <row r="11" spans="1:11" x14ac:dyDescent="0.35">
      <c r="A11" s="2" t="s">
        <v>12</v>
      </c>
      <c r="B11" s="1" t="s">
        <v>81</v>
      </c>
      <c r="C11" s="2" t="s">
        <v>86</v>
      </c>
      <c r="D11" s="1">
        <v>70</v>
      </c>
      <c r="E11" s="6"/>
      <c r="F11" s="16"/>
      <c r="G11" s="7">
        <f>Tabela1[[#This Row],[Cena jednostkowa netto]]*Tabela1[[#This Row],[Stawka VAT (%)]]+Tabela1[[#This Row],[Cena jednostkowa netto]]</f>
        <v>0</v>
      </c>
      <c r="H11" s="6">
        <f>Tabela1[[#This Row],[Cena jednostkowa netto]]*Tabela1[[#This Row],[Proponowana ilość]]</f>
        <v>0</v>
      </c>
      <c r="I11" s="6">
        <f>Tabela1[[#This Row],[Cena jednostkowa brutto 
aktualna]]*Tabela1[[#This Row],[Proponowana ilość]]</f>
        <v>0</v>
      </c>
    </row>
    <row r="12" spans="1:11" x14ac:dyDescent="0.35">
      <c r="A12" s="2" t="s">
        <v>13</v>
      </c>
      <c r="B12" s="1" t="s">
        <v>82</v>
      </c>
      <c r="C12" s="2" t="s">
        <v>60</v>
      </c>
      <c r="D12" s="1">
        <v>200</v>
      </c>
      <c r="E12" s="6"/>
      <c r="F12" s="16"/>
      <c r="G12" s="7">
        <f>Tabela1[[#This Row],[Cena jednostkowa netto]]*Tabela1[[#This Row],[Stawka VAT (%)]]+Tabela1[[#This Row],[Cena jednostkowa netto]]</f>
        <v>0</v>
      </c>
      <c r="H12" s="6">
        <f>Tabela1[[#This Row],[Cena jednostkowa netto]]*Tabela1[[#This Row],[Proponowana ilość]]</f>
        <v>0</v>
      </c>
      <c r="I12" s="6">
        <f>Tabela1[[#This Row],[Cena jednostkowa brutto 
aktualna]]*Tabela1[[#This Row],[Proponowana ilość]]</f>
        <v>0</v>
      </c>
    </row>
    <row r="13" spans="1:11" x14ac:dyDescent="0.35">
      <c r="A13" s="2" t="s">
        <v>14</v>
      </c>
      <c r="B13" s="1" t="s">
        <v>100</v>
      </c>
      <c r="C13" s="2" t="s">
        <v>60</v>
      </c>
      <c r="D13" s="1">
        <v>410</v>
      </c>
      <c r="E13" s="6"/>
      <c r="F13" s="16"/>
      <c r="G13" s="7">
        <f>Tabela1[[#This Row],[Cena jednostkowa netto]]*Tabela1[[#This Row],[Stawka VAT (%)]]+Tabela1[[#This Row],[Cena jednostkowa netto]]</f>
        <v>0</v>
      </c>
      <c r="H13" s="6">
        <f>Tabela1[[#This Row],[Cena jednostkowa netto]]*Tabela1[[#This Row],[Proponowana ilość]]</f>
        <v>0</v>
      </c>
      <c r="I13" s="6">
        <f>Tabela1[[#This Row],[Cena jednostkowa brutto 
aktualna]]*Tabela1[[#This Row],[Proponowana ilość]]</f>
        <v>0</v>
      </c>
    </row>
    <row r="14" spans="1:11" x14ac:dyDescent="0.35">
      <c r="A14" s="2" t="s">
        <v>15</v>
      </c>
      <c r="B14" s="1" t="s">
        <v>41</v>
      </c>
      <c r="C14" s="2" t="s">
        <v>60</v>
      </c>
      <c r="D14" s="1">
        <v>200</v>
      </c>
      <c r="E14" s="6"/>
      <c r="F14" s="16"/>
      <c r="G14" s="7">
        <f>Tabela1[[#This Row],[Cena jednostkowa netto]]*Tabela1[[#This Row],[Stawka VAT (%)]]+Tabela1[[#This Row],[Cena jednostkowa netto]]</f>
        <v>0</v>
      </c>
      <c r="H14" s="6">
        <f>Tabela1[[#This Row],[Cena jednostkowa netto]]*Tabela1[[#This Row],[Proponowana ilość]]</f>
        <v>0</v>
      </c>
      <c r="I14" s="6">
        <f>Tabela1[[#This Row],[Cena jednostkowa brutto 
aktualna]]*Tabela1[[#This Row],[Proponowana ilość]]</f>
        <v>0</v>
      </c>
    </row>
    <row r="15" spans="1:11" x14ac:dyDescent="0.35">
      <c r="A15" s="2" t="s">
        <v>16</v>
      </c>
      <c r="B15" s="1" t="s">
        <v>42</v>
      </c>
      <c r="C15" s="2" t="s">
        <v>60</v>
      </c>
      <c r="D15" s="1">
        <v>100</v>
      </c>
      <c r="E15" s="6"/>
      <c r="F15" s="16"/>
      <c r="G15" s="7">
        <f>Tabela1[[#This Row],[Cena jednostkowa netto]]*Tabela1[[#This Row],[Stawka VAT (%)]]+Tabela1[[#This Row],[Cena jednostkowa netto]]</f>
        <v>0</v>
      </c>
      <c r="H15" s="6">
        <f>Tabela1[[#This Row],[Cena jednostkowa netto]]*Tabela1[[#This Row],[Proponowana ilość]]</f>
        <v>0</v>
      </c>
      <c r="I15" s="6">
        <f>Tabela1[[#This Row],[Cena jednostkowa brutto 
aktualna]]*Tabela1[[#This Row],[Proponowana ilość]]</f>
        <v>0</v>
      </c>
      <c r="K15" s="2"/>
    </row>
    <row r="16" spans="1:11" x14ac:dyDescent="0.35">
      <c r="A16" s="2" t="s">
        <v>17</v>
      </c>
      <c r="B16" s="1" t="s">
        <v>43</v>
      </c>
      <c r="C16" s="2" t="s">
        <v>60</v>
      </c>
      <c r="D16" s="1">
        <v>150</v>
      </c>
      <c r="E16" s="6"/>
      <c r="F16" s="16"/>
      <c r="G16" s="7">
        <f>Tabela1[[#This Row],[Cena jednostkowa netto]]*Tabela1[[#This Row],[Stawka VAT (%)]]+Tabela1[[#This Row],[Cena jednostkowa netto]]</f>
        <v>0</v>
      </c>
      <c r="H16" s="6">
        <f>Tabela1[[#This Row],[Cena jednostkowa netto]]*Tabela1[[#This Row],[Proponowana ilość]]</f>
        <v>0</v>
      </c>
      <c r="I16" s="6">
        <f>Tabela1[[#This Row],[Cena jednostkowa brutto 
aktualna]]*Tabela1[[#This Row],[Proponowana ilość]]</f>
        <v>0</v>
      </c>
    </row>
    <row r="17" spans="1:9" x14ac:dyDescent="0.35">
      <c r="A17" s="2" t="s">
        <v>18</v>
      </c>
      <c r="B17" s="1" t="s">
        <v>44</v>
      </c>
      <c r="C17" s="2" t="s">
        <v>60</v>
      </c>
      <c r="D17" s="1">
        <v>350</v>
      </c>
      <c r="E17" s="6"/>
      <c r="F17" s="16"/>
      <c r="G17" s="7">
        <f>Tabela1[[#This Row],[Cena jednostkowa netto]]*Tabela1[[#This Row],[Stawka VAT (%)]]+Tabela1[[#This Row],[Cena jednostkowa netto]]</f>
        <v>0</v>
      </c>
      <c r="H17" s="6">
        <f>Tabela1[[#This Row],[Cena jednostkowa netto]]*Tabela1[[#This Row],[Proponowana ilość]]</f>
        <v>0</v>
      </c>
      <c r="I17" s="6">
        <f>Tabela1[[#This Row],[Cena jednostkowa brutto 
aktualna]]*Tabela1[[#This Row],[Proponowana ilość]]</f>
        <v>0</v>
      </c>
    </row>
    <row r="18" spans="1:9" x14ac:dyDescent="0.35">
      <c r="A18" s="2" t="s">
        <v>19</v>
      </c>
      <c r="B18" s="1" t="s">
        <v>45</v>
      </c>
      <c r="C18" s="2" t="s">
        <v>86</v>
      </c>
      <c r="D18" s="1">
        <v>270</v>
      </c>
      <c r="E18" s="6"/>
      <c r="F18" s="16"/>
      <c r="G18" s="7">
        <f>Tabela1[[#This Row],[Cena jednostkowa netto]]*Tabela1[[#This Row],[Stawka VAT (%)]]+Tabela1[[#This Row],[Cena jednostkowa netto]]</f>
        <v>0</v>
      </c>
      <c r="H18" s="6">
        <f>Tabela1[[#This Row],[Cena jednostkowa netto]]*Tabela1[[#This Row],[Proponowana ilość]]</f>
        <v>0</v>
      </c>
      <c r="I18" s="6">
        <f>Tabela1[[#This Row],[Cena jednostkowa brutto 
aktualna]]*Tabela1[[#This Row],[Proponowana ilość]]</f>
        <v>0</v>
      </c>
    </row>
    <row r="19" spans="1:9" x14ac:dyDescent="0.35">
      <c r="A19" s="2" t="s">
        <v>20</v>
      </c>
      <c r="B19" s="1" t="s">
        <v>46</v>
      </c>
      <c r="C19" s="2" t="s">
        <v>60</v>
      </c>
      <c r="D19" s="1">
        <v>350</v>
      </c>
      <c r="E19" s="6"/>
      <c r="F19" s="16"/>
      <c r="G19" s="7">
        <f>Tabela1[[#This Row],[Cena jednostkowa netto]]*Tabela1[[#This Row],[Stawka VAT (%)]]+Tabela1[[#This Row],[Cena jednostkowa netto]]</f>
        <v>0</v>
      </c>
      <c r="H19" s="6">
        <f>Tabela1[[#This Row],[Cena jednostkowa netto]]*Tabela1[[#This Row],[Proponowana ilość]]</f>
        <v>0</v>
      </c>
      <c r="I19" s="6">
        <f>Tabela1[[#This Row],[Cena jednostkowa brutto 
aktualna]]*Tabela1[[#This Row],[Proponowana ilość]]</f>
        <v>0</v>
      </c>
    </row>
    <row r="20" spans="1:9" x14ac:dyDescent="0.35">
      <c r="A20" s="2" t="s">
        <v>21</v>
      </c>
      <c r="B20" s="1" t="s">
        <v>47</v>
      </c>
      <c r="C20" s="2" t="s">
        <v>60</v>
      </c>
      <c r="D20" s="1">
        <v>400</v>
      </c>
      <c r="E20" s="6"/>
      <c r="F20" s="16"/>
      <c r="G20" s="7">
        <f>Tabela1[[#This Row],[Cena jednostkowa netto]]*Tabela1[[#This Row],[Stawka VAT (%)]]+Tabela1[[#This Row],[Cena jednostkowa netto]]</f>
        <v>0</v>
      </c>
      <c r="H20" s="6">
        <f>Tabela1[[#This Row],[Cena jednostkowa netto]]*Tabela1[[#This Row],[Proponowana ilość]]</f>
        <v>0</v>
      </c>
      <c r="I20" s="6">
        <f>Tabela1[[#This Row],[Cena jednostkowa brutto 
aktualna]]*Tabela1[[#This Row],[Proponowana ilość]]</f>
        <v>0</v>
      </c>
    </row>
    <row r="21" spans="1:9" x14ac:dyDescent="0.35">
      <c r="A21" s="2" t="s">
        <v>22</v>
      </c>
      <c r="B21" s="1" t="s">
        <v>48</v>
      </c>
      <c r="C21" s="2" t="s">
        <v>60</v>
      </c>
      <c r="D21" s="1">
        <v>140</v>
      </c>
      <c r="E21" s="6"/>
      <c r="F21" s="16"/>
      <c r="G21" s="7">
        <f>Tabela1[[#This Row],[Cena jednostkowa netto]]*Tabela1[[#This Row],[Stawka VAT (%)]]+Tabela1[[#This Row],[Cena jednostkowa netto]]</f>
        <v>0</v>
      </c>
      <c r="H21" s="6">
        <f>Tabela1[[#This Row],[Cena jednostkowa netto]]*Tabela1[[#This Row],[Proponowana ilość]]</f>
        <v>0</v>
      </c>
      <c r="I21" s="6">
        <f>Tabela1[[#This Row],[Cena jednostkowa brutto 
aktualna]]*Tabela1[[#This Row],[Proponowana ilość]]</f>
        <v>0</v>
      </c>
    </row>
    <row r="22" spans="1:9" x14ac:dyDescent="0.35">
      <c r="A22" s="2" t="s">
        <v>23</v>
      </c>
      <c r="B22" s="1" t="s">
        <v>66</v>
      </c>
      <c r="C22" s="2" t="s">
        <v>60</v>
      </c>
      <c r="D22" s="1">
        <v>90</v>
      </c>
      <c r="E22" s="6"/>
      <c r="F22" s="16"/>
      <c r="G22" s="7">
        <f>Tabela1[[#This Row],[Cena jednostkowa netto]]*Tabela1[[#This Row],[Stawka VAT (%)]]+Tabela1[[#This Row],[Cena jednostkowa netto]]</f>
        <v>0</v>
      </c>
      <c r="H22" s="6">
        <f>Tabela1[[#This Row],[Cena jednostkowa netto]]*Tabela1[[#This Row],[Proponowana ilość]]</f>
        <v>0</v>
      </c>
      <c r="I22" s="6">
        <f>Tabela1[[#This Row],[Cena jednostkowa brutto 
aktualna]]*Tabela1[[#This Row],[Proponowana ilość]]</f>
        <v>0</v>
      </c>
    </row>
    <row r="23" spans="1:9" x14ac:dyDescent="0.35">
      <c r="A23" s="2" t="s">
        <v>24</v>
      </c>
      <c r="B23" s="4" t="s">
        <v>65</v>
      </c>
      <c r="C23" s="5" t="s">
        <v>60</v>
      </c>
      <c r="D23" s="1">
        <v>40</v>
      </c>
      <c r="E23" s="6"/>
      <c r="F23" s="16"/>
      <c r="G23" s="7">
        <f>Tabela1[[#This Row],[Cena jednostkowa netto]]*Tabela1[[#This Row],[Stawka VAT (%)]]+Tabela1[[#This Row],[Cena jednostkowa netto]]</f>
        <v>0</v>
      </c>
      <c r="H23" s="6">
        <f>Tabela1[[#This Row],[Cena jednostkowa netto]]*Tabela1[[#This Row],[Proponowana ilość]]</f>
        <v>0</v>
      </c>
      <c r="I23" s="6">
        <f>Tabela1[[#This Row],[Cena jednostkowa brutto 
aktualna]]*Tabela1[[#This Row],[Proponowana ilość]]</f>
        <v>0</v>
      </c>
    </row>
    <row r="24" spans="1:9" x14ac:dyDescent="0.35">
      <c r="A24" s="2" t="s">
        <v>25</v>
      </c>
      <c r="B24" s="1" t="s">
        <v>49</v>
      </c>
      <c r="C24" s="2" t="s">
        <v>60</v>
      </c>
      <c r="D24" s="1">
        <v>1000</v>
      </c>
      <c r="E24" s="6"/>
      <c r="F24" s="16"/>
      <c r="G24" s="7">
        <f>Tabela1[[#This Row],[Cena jednostkowa netto]]*Tabela1[[#This Row],[Stawka VAT (%)]]+Tabela1[[#This Row],[Cena jednostkowa netto]]</f>
        <v>0</v>
      </c>
      <c r="H24" s="6">
        <f>Tabela1[[#This Row],[Cena jednostkowa netto]]*Tabela1[[#This Row],[Proponowana ilość]]</f>
        <v>0</v>
      </c>
      <c r="I24" s="6">
        <f>Tabela1[[#This Row],[Cena jednostkowa brutto 
aktualna]]*Tabela1[[#This Row],[Proponowana ilość]]</f>
        <v>0</v>
      </c>
    </row>
    <row r="25" spans="1:9" x14ac:dyDescent="0.35">
      <c r="A25" s="2" t="s">
        <v>26</v>
      </c>
      <c r="B25" s="1" t="s">
        <v>50</v>
      </c>
      <c r="C25" s="2" t="s">
        <v>60</v>
      </c>
      <c r="D25" s="1">
        <v>260</v>
      </c>
      <c r="E25" s="6"/>
      <c r="F25" s="16"/>
      <c r="G25" s="7">
        <f>Tabela1[[#This Row],[Cena jednostkowa netto]]*Tabela1[[#This Row],[Stawka VAT (%)]]+Tabela1[[#This Row],[Cena jednostkowa netto]]</f>
        <v>0</v>
      </c>
      <c r="H25" s="6">
        <f>Tabela1[[#This Row],[Cena jednostkowa netto]]*Tabela1[[#This Row],[Proponowana ilość]]</f>
        <v>0</v>
      </c>
      <c r="I25" s="6">
        <f>Tabela1[[#This Row],[Cena jednostkowa brutto 
aktualna]]*Tabela1[[#This Row],[Proponowana ilość]]</f>
        <v>0</v>
      </c>
    </row>
    <row r="26" spans="1:9" x14ac:dyDescent="0.35">
      <c r="A26" s="2" t="s">
        <v>27</v>
      </c>
      <c r="B26" s="1" t="s">
        <v>51</v>
      </c>
      <c r="C26" s="2" t="s">
        <v>60</v>
      </c>
      <c r="D26" s="1">
        <v>200</v>
      </c>
      <c r="E26" s="6"/>
      <c r="F26" s="16"/>
      <c r="G26" s="7">
        <f>Tabela1[[#This Row],[Cena jednostkowa netto]]*Tabela1[[#This Row],[Stawka VAT (%)]]+Tabela1[[#This Row],[Cena jednostkowa netto]]</f>
        <v>0</v>
      </c>
      <c r="H26" s="6">
        <f>Tabela1[[#This Row],[Cena jednostkowa netto]]*Tabela1[[#This Row],[Proponowana ilość]]</f>
        <v>0</v>
      </c>
      <c r="I26" s="6">
        <f>Tabela1[[#This Row],[Cena jednostkowa brutto 
aktualna]]*Tabela1[[#This Row],[Proponowana ilość]]</f>
        <v>0</v>
      </c>
    </row>
    <row r="27" spans="1:9" x14ac:dyDescent="0.35">
      <c r="A27" s="2" t="s">
        <v>28</v>
      </c>
      <c r="B27" s="1" t="s">
        <v>52</v>
      </c>
      <c r="C27" s="2" t="s">
        <v>60</v>
      </c>
      <c r="D27" s="1">
        <v>400</v>
      </c>
      <c r="E27" s="6"/>
      <c r="F27" s="16"/>
      <c r="G27" s="7">
        <f>Tabela1[[#This Row],[Cena jednostkowa netto]]*Tabela1[[#This Row],[Stawka VAT (%)]]+Tabela1[[#This Row],[Cena jednostkowa netto]]</f>
        <v>0</v>
      </c>
      <c r="H27" s="6">
        <f>Tabela1[[#This Row],[Cena jednostkowa netto]]*Tabela1[[#This Row],[Proponowana ilość]]</f>
        <v>0</v>
      </c>
      <c r="I27" s="6">
        <f>Tabela1[[#This Row],[Cena jednostkowa brutto 
aktualna]]*Tabela1[[#This Row],[Proponowana ilość]]</f>
        <v>0</v>
      </c>
    </row>
    <row r="28" spans="1:9" x14ac:dyDescent="0.35">
      <c r="A28" s="2" t="s">
        <v>29</v>
      </c>
      <c r="B28" s="1" t="s">
        <v>101</v>
      </c>
      <c r="C28" s="2" t="s">
        <v>60</v>
      </c>
      <c r="D28" s="1">
        <v>60</v>
      </c>
      <c r="E28" s="6"/>
      <c r="F28" s="16"/>
      <c r="G28" s="7">
        <f>Tabela1[[#This Row],[Cena jednostkowa netto]]*Tabela1[[#This Row],[Stawka VAT (%)]]+Tabela1[[#This Row],[Cena jednostkowa netto]]</f>
        <v>0</v>
      </c>
      <c r="H28" s="6">
        <f>Tabela1[[#This Row],[Cena jednostkowa netto]]*Tabela1[[#This Row],[Proponowana ilość]]</f>
        <v>0</v>
      </c>
      <c r="I28" s="6">
        <f>Tabela1[[#This Row],[Cena jednostkowa brutto 
aktualna]]*Tabela1[[#This Row],[Proponowana ilość]]</f>
        <v>0</v>
      </c>
    </row>
    <row r="29" spans="1:9" x14ac:dyDescent="0.35">
      <c r="A29" s="2" t="s">
        <v>30</v>
      </c>
      <c r="B29" s="1" t="s">
        <v>112</v>
      </c>
      <c r="C29" s="2" t="s">
        <v>113</v>
      </c>
      <c r="D29" s="1">
        <v>6000</v>
      </c>
      <c r="E29" s="6"/>
      <c r="F29" s="16"/>
      <c r="G29" s="7">
        <f>Tabela1[[#This Row],[Cena jednostkowa netto]]*Tabela1[[#This Row],[Stawka VAT (%)]]+Tabela1[[#This Row],[Cena jednostkowa netto]]</f>
        <v>0</v>
      </c>
      <c r="H29" s="6">
        <f>Tabela1[[#This Row],[Cena jednostkowa netto]]*Tabela1[[#This Row],[Proponowana ilość]]</f>
        <v>0</v>
      </c>
      <c r="I29" s="6">
        <f>Tabela1[[#This Row],[Cena jednostkowa brutto 
aktualna]]*Tabela1[[#This Row],[Proponowana ilość]]</f>
        <v>0</v>
      </c>
    </row>
    <row r="30" spans="1:9" x14ac:dyDescent="0.35">
      <c r="A30" s="2" t="s">
        <v>31</v>
      </c>
      <c r="B30" s="1" t="s">
        <v>115</v>
      </c>
      <c r="C30" s="2" t="s">
        <v>60</v>
      </c>
      <c r="D30" s="1">
        <v>30</v>
      </c>
      <c r="E30" s="6"/>
      <c r="F30" s="16"/>
      <c r="G30" s="7">
        <f>Tabela1[[#This Row],[Cena jednostkowa netto]]*Tabela1[[#This Row],[Stawka VAT (%)]]+Tabela1[[#This Row],[Cena jednostkowa netto]]</f>
        <v>0</v>
      </c>
      <c r="H30" s="6">
        <f>Tabela1[[#This Row],[Cena jednostkowa netto]]*Tabela1[[#This Row],[Proponowana ilość]]</f>
        <v>0</v>
      </c>
      <c r="I30" s="6">
        <f>Tabela1[[#This Row],[Cena jednostkowa brutto 
aktualna]]*Tabela1[[#This Row],[Proponowana ilość]]</f>
        <v>0</v>
      </c>
    </row>
    <row r="31" spans="1:9" x14ac:dyDescent="0.35">
      <c r="A31" s="2" t="s">
        <v>32</v>
      </c>
      <c r="B31" s="1" t="s">
        <v>120</v>
      </c>
      <c r="C31" s="5" t="s">
        <v>60</v>
      </c>
      <c r="D31" s="1">
        <v>30</v>
      </c>
      <c r="E31" s="6"/>
      <c r="F31" s="16"/>
      <c r="G31" s="7">
        <f>Tabela1[[#This Row],[Cena jednostkowa netto]]*Tabela1[[#This Row],[Stawka VAT (%)]]+Tabela1[[#This Row],[Cena jednostkowa netto]]</f>
        <v>0</v>
      </c>
      <c r="H31" s="6">
        <f>Tabela1[[#This Row],[Cena jednostkowa netto]]*Tabela1[[#This Row],[Proponowana ilość]]</f>
        <v>0</v>
      </c>
      <c r="I31" s="6">
        <f>Tabela1[[#This Row],[Cena jednostkowa brutto 
aktualna]]*Tabela1[[#This Row],[Proponowana ilość]]</f>
        <v>0</v>
      </c>
    </row>
    <row r="32" spans="1:9" x14ac:dyDescent="0.35">
      <c r="A32" s="2" t="s">
        <v>33</v>
      </c>
      <c r="B32" s="1" t="s">
        <v>67</v>
      </c>
      <c r="C32" s="2" t="s">
        <v>86</v>
      </c>
      <c r="D32" s="1">
        <v>170</v>
      </c>
      <c r="E32" s="6"/>
      <c r="F32" s="16"/>
      <c r="G32" s="7">
        <f>Tabela1[[#This Row],[Cena jednostkowa netto]]*Tabela1[[#This Row],[Stawka VAT (%)]]+Tabela1[[#This Row],[Cena jednostkowa netto]]</f>
        <v>0</v>
      </c>
      <c r="H32" s="6">
        <f>Tabela1[[#This Row],[Cena jednostkowa netto]]*Tabela1[[#This Row],[Proponowana ilość]]</f>
        <v>0</v>
      </c>
      <c r="I32" s="6">
        <f>Tabela1[[#This Row],[Cena jednostkowa brutto 
aktualna]]*Tabela1[[#This Row],[Proponowana ilość]]</f>
        <v>0</v>
      </c>
    </row>
    <row r="33" spans="1:9" x14ac:dyDescent="0.35">
      <c r="A33" s="2" t="s">
        <v>56</v>
      </c>
      <c r="B33" s="1" t="s">
        <v>68</v>
      </c>
      <c r="C33" s="2" t="s">
        <v>86</v>
      </c>
      <c r="D33" s="1">
        <v>100</v>
      </c>
      <c r="E33" s="6"/>
      <c r="F33" s="16"/>
      <c r="G33" s="7">
        <f>Tabela1[[#This Row],[Cena jednostkowa netto]]*Tabela1[[#This Row],[Stawka VAT (%)]]+Tabela1[[#This Row],[Cena jednostkowa netto]]</f>
        <v>0</v>
      </c>
      <c r="H33" s="6">
        <f>Tabela1[[#This Row],[Cena jednostkowa netto]]*Tabela1[[#This Row],[Proponowana ilość]]</f>
        <v>0</v>
      </c>
      <c r="I33" s="6">
        <f>Tabela1[[#This Row],[Cena jednostkowa brutto 
aktualna]]*Tabela1[[#This Row],[Proponowana ilość]]</f>
        <v>0</v>
      </c>
    </row>
    <row r="34" spans="1:9" x14ac:dyDescent="0.35">
      <c r="A34" s="2" t="s">
        <v>57</v>
      </c>
      <c r="B34" s="1" t="s">
        <v>69</v>
      </c>
      <c r="C34" s="2" t="s">
        <v>86</v>
      </c>
      <c r="D34" s="1">
        <v>140</v>
      </c>
      <c r="E34" s="6"/>
      <c r="F34" s="16"/>
      <c r="G34" s="7">
        <f>Tabela1[[#This Row],[Cena jednostkowa netto]]*Tabela1[[#This Row],[Stawka VAT (%)]]+Tabela1[[#This Row],[Cena jednostkowa netto]]</f>
        <v>0</v>
      </c>
      <c r="H34" s="6">
        <f>Tabela1[[#This Row],[Cena jednostkowa netto]]*Tabela1[[#This Row],[Proponowana ilość]]</f>
        <v>0</v>
      </c>
      <c r="I34" s="6">
        <f>Tabela1[[#This Row],[Cena jednostkowa brutto 
aktualna]]*Tabela1[[#This Row],[Proponowana ilość]]</f>
        <v>0</v>
      </c>
    </row>
    <row r="35" spans="1:9" x14ac:dyDescent="0.35">
      <c r="A35" s="2" t="s">
        <v>58</v>
      </c>
      <c r="B35" s="13" t="s">
        <v>102</v>
      </c>
      <c r="C35" s="12" t="s">
        <v>60</v>
      </c>
      <c r="D35" s="13">
        <v>30</v>
      </c>
      <c r="E35" s="6"/>
      <c r="F35" s="16"/>
      <c r="G35" s="7">
        <f>Tabela1[[#This Row],[Cena jednostkowa netto]]*Tabela1[[#This Row],[Stawka VAT (%)]]+Tabela1[[#This Row],[Cena jednostkowa netto]]</f>
        <v>0</v>
      </c>
      <c r="H35" s="6">
        <f>Tabela1[[#This Row],[Cena jednostkowa netto]]*Tabela1[[#This Row],[Proponowana ilość]]</f>
        <v>0</v>
      </c>
      <c r="I35" s="6">
        <f>Tabela1[[#This Row],[Cena jednostkowa brutto 
aktualna]]*Tabela1[[#This Row],[Proponowana ilość]]</f>
        <v>0</v>
      </c>
    </row>
    <row r="36" spans="1:9" x14ac:dyDescent="0.35">
      <c r="A36" s="2" t="s">
        <v>59</v>
      </c>
      <c r="B36" s="1" t="s">
        <v>108</v>
      </c>
      <c r="C36" s="2" t="s">
        <v>86</v>
      </c>
      <c r="D36" s="1">
        <v>110</v>
      </c>
      <c r="E36" s="6"/>
      <c r="F36" s="16"/>
      <c r="G36" s="7">
        <f>Tabela1[[#This Row],[Cena jednostkowa netto]]*Tabela1[[#This Row],[Stawka VAT (%)]]+Tabela1[[#This Row],[Cena jednostkowa netto]]</f>
        <v>0</v>
      </c>
      <c r="H36" s="6">
        <f>Tabela1[[#This Row],[Cena jednostkowa netto]]*Tabela1[[#This Row],[Proponowana ilość]]</f>
        <v>0</v>
      </c>
      <c r="I36" s="6">
        <f>Tabela1[[#This Row],[Cena jednostkowa brutto 
aktualna]]*Tabela1[[#This Row],[Proponowana ilość]]</f>
        <v>0</v>
      </c>
    </row>
    <row r="37" spans="1:9" x14ac:dyDescent="0.35">
      <c r="A37" s="2">
        <v>34</v>
      </c>
      <c r="B37" s="1" t="s">
        <v>117</v>
      </c>
      <c r="C37" s="2" t="s">
        <v>60</v>
      </c>
      <c r="D37" s="1">
        <v>3000</v>
      </c>
      <c r="E37" s="6"/>
      <c r="F37" s="16"/>
      <c r="G37" s="7">
        <f>Tabela1[[#This Row],[Cena jednostkowa netto]]*Tabela1[[#This Row],[Stawka VAT (%)]]+Tabela1[[#This Row],[Cena jednostkowa netto]]</f>
        <v>0</v>
      </c>
      <c r="H37" s="6">
        <f>Tabela1[[#This Row],[Cena jednostkowa netto]]*Tabela1[[#This Row],[Proponowana ilość]]</f>
        <v>0</v>
      </c>
      <c r="I37" s="6">
        <f>Tabela1[[#This Row],[Cena jednostkowa brutto 
aktualna]]*Tabela1[[#This Row],[Proponowana ilość]]</f>
        <v>0</v>
      </c>
    </row>
    <row r="38" spans="1:9" x14ac:dyDescent="0.35">
      <c r="A38" s="2">
        <v>35</v>
      </c>
      <c r="B38" s="4" t="s">
        <v>53</v>
      </c>
      <c r="C38" s="2" t="s">
        <v>60</v>
      </c>
      <c r="D38" s="1">
        <v>1000</v>
      </c>
      <c r="E38" s="6"/>
      <c r="F38" s="16"/>
      <c r="G38" s="7">
        <f>Tabela1[[#This Row],[Cena jednostkowa netto]]*Tabela1[[#This Row],[Stawka VAT (%)]]+Tabela1[[#This Row],[Cena jednostkowa netto]]</f>
        <v>0</v>
      </c>
      <c r="H38" s="6">
        <f>Tabela1[[#This Row],[Cena jednostkowa netto]]*Tabela1[[#This Row],[Proponowana ilość]]</f>
        <v>0</v>
      </c>
      <c r="I38" s="6">
        <f>Tabela1[[#This Row],[Cena jednostkowa brutto 
aktualna]]*Tabela1[[#This Row],[Proponowana ilość]]</f>
        <v>0</v>
      </c>
    </row>
    <row r="39" spans="1:9" x14ac:dyDescent="0.35">
      <c r="A39" s="2">
        <v>36</v>
      </c>
      <c r="B39" s="1" t="s">
        <v>103</v>
      </c>
      <c r="C39" s="2" t="s">
        <v>104</v>
      </c>
      <c r="D39" s="1">
        <v>40</v>
      </c>
      <c r="E39" s="6"/>
      <c r="F39" s="16"/>
      <c r="G39" s="7">
        <f>Tabela1[[#This Row],[Cena jednostkowa netto]]*Tabela1[[#This Row],[Stawka VAT (%)]]+Tabela1[[#This Row],[Cena jednostkowa netto]]</f>
        <v>0</v>
      </c>
      <c r="H39" s="6">
        <f>Tabela1[[#This Row],[Cena jednostkowa netto]]*Tabela1[[#This Row],[Proponowana ilość]]</f>
        <v>0</v>
      </c>
      <c r="I39" s="6">
        <f>Tabela1[[#This Row],[Cena jednostkowa brutto 
aktualna]]*Tabela1[[#This Row],[Proponowana ilość]]</f>
        <v>0</v>
      </c>
    </row>
    <row r="40" spans="1:9" x14ac:dyDescent="0.35">
      <c r="A40" s="2">
        <v>37</v>
      </c>
      <c r="B40" s="4" t="s">
        <v>54</v>
      </c>
      <c r="C40" s="2" t="s">
        <v>60</v>
      </c>
      <c r="D40" s="1">
        <v>30</v>
      </c>
      <c r="E40" s="6"/>
      <c r="F40" s="16"/>
      <c r="G40" s="7">
        <f>Tabela1[[#This Row],[Cena jednostkowa netto]]*Tabela1[[#This Row],[Stawka VAT (%)]]+Tabela1[[#This Row],[Cena jednostkowa netto]]</f>
        <v>0</v>
      </c>
      <c r="H40" s="6">
        <f>Tabela1[[#This Row],[Cena jednostkowa netto]]*Tabela1[[#This Row],[Proponowana ilość]]</f>
        <v>0</v>
      </c>
      <c r="I40" s="6">
        <f>Tabela1[[#This Row],[Cena jednostkowa brutto 
aktualna]]*Tabela1[[#This Row],[Proponowana ilość]]</f>
        <v>0</v>
      </c>
    </row>
    <row r="41" spans="1:9" x14ac:dyDescent="0.35">
      <c r="A41" s="12">
        <v>38</v>
      </c>
      <c r="B41" s="1" t="s">
        <v>121</v>
      </c>
      <c r="C41" s="12" t="s">
        <v>60</v>
      </c>
      <c r="D41" s="13">
        <v>40</v>
      </c>
      <c r="E41" s="6"/>
      <c r="F41" s="16"/>
      <c r="G41" s="7">
        <f>Tabela1[[#This Row],[Cena jednostkowa netto]]*Tabela1[[#This Row],[Stawka VAT (%)]]+Tabela1[[#This Row],[Cena jednostkowa netto]]</f>
        <v>0</v>
      </c>
      <c r="H41" s="6">
        <f>Tabela1[[#This Row],[Cena jednostkowa netto]]*Tabela1[[#This Row],[Proponowana ilość]]</f>
        <v>0</v>
      </c>
      <c r="I41" s="6">
        <f>Tabela1[[#This Row],[Cena jednostkowa brutto 
aktualna]]*Tabela1[[#This Row],[Proponowana ilość]]</f>
        <v>0</v>
      </c>
    </row>
    <row r="42" spans="1:9" x14ac:dyDescent="0.35">
      <c r="A42" s="2">
        <v>39</v>
      </c>
      <c r="B42" s="4" t="s">
        <v>70</v>
      </c>
      <c r="C42" s="2" t="s">
        <v>86</v>
      </c>
      <c r="D42" s="1">
        <v>20</v>
      </c>
      <c r="E42" s="6"/>
      <c r="F42" s="16"/>
      <c r="G42" s="7">
        <f>Tabela1[[#This Row],[Cena jednostkowa netto]]*Tabela1[[#This Row],[Stawka VAT (%)]]+Tabela1[[#This Row],[Cena jednostkowa netto]]</f>
        <v>0</v>
      </c>
      <c r="H42" s="6">
        <f>Tabela1[[#This Row],[Cena jednostkowa netto]]*Tabela1[[#This Row],[Proponowana ilość]]</f>
        <v>0</v>
      </c>
      <c r="I42" s="6">
        <f>Tabela1[[#This Row],[Cena jednostkowa brutto 
aktualna]]*Tabela1[[#This Row],[Proponowana ilość]]</f>
        <v>0</v>
      </c>
    </row>
    <row r="43" spans="1:9" x14ac:dyDescent="0.35">
      <c r="A43" s="2">
        <v>40</v>
      </c>
      <c r="B43" s="1" t="s">
        <v>116</v>
      </c>
      <c r="C43" s="2" t="s">
        <v>86</v>
      </c>
      <c r="D43" s="1">
        <v>200</v>
      </c>
      <c r="E43" s="6"/>
      <c r="F43" s="16"/>
      <c r="G43" s="7">
        <f>Tabela1[[#This Row],[Cena jednostkowa netto]]*Tabela1[[#This Row],[Stawka VAT (%)]]+Tabela1[[#This Row],[Cena jednostkowa netto]]</f>
        <v>0</v>
      </c>
      <c r="H43" s="6">
        <f>Tabela1[[#This Row],[Cena jednostkowa netto]]*Tabela1[[#This Row],[Proponowana ilość]]</f>
        <v>0</v>
      </c>
      <c r="I43" s="6">
        <f>Tabela1[[#This Row],[Cena jednostkowa brutto 
aktualna]]*Tabela1[[#This Row],[Proponowana ilość]]</f>
        <v>0</v>
      </c>
    </row>
    <row r="44" spans="1:9" x14ac:dyDescent="0.35">
      <c r="A44" s="2">
        <v>41</v>
      </c>
      <c r="B44" s="1" t="s">
        <v>105</v>
      </c>
      <c r="C44" s="2" t="s">
        <v>60</v>
      </c>
      <c r="D44" s="1">
        <v>30</v>
      </c>
      <c r="E44" s="6"/>
      <c r="F44" s="16"/>
      <c r="G44" s="7">
        <f>Tabela1[[#This Row],[Cena jednostkowa netto]]*Tabela1[[#This Row],[Stawka VAT (%)]]+Tabela1[[#This Row],[Cena jednostkowa netto]]</f>
        <v>0</v>
      </c>
      <c r="H44" s="6">
        <f>Tabela1[[#This Row],[Cena jednostkowa netto]]*Tabela1[[#This Row],[Proponowana ilość]]</f>
        <v>0</v>
      </c>
      <c r="I44" s="6">
        <f>Tabela1[[#This Row],[Cena jednostkowa brutto 
aktualna]]*Tabela1[[#This Row],[Proponowana ilość]]</f>
        <v>0</v>
      </c>
    </row>
    <row r="45" spans="1:9" x14ac:dyDescent="0.35">
      <c r="A45" s="2">
        <v>42</v>
      </c>
      <c r="B45" s="4" t="s">
        <v>75</v>
      </c>
      <c r="C45" s="2" t="s">
        <v>60</v>
      </c>
      <c r="D45" s="1">
        <v>2</v>
      </c>
      <c r="E45" s="6"/>
      <c r="F45" s="16"/>
      <c r="G45" s="7">
        <f>Tabela1[[#This Row],[Cena jednostkowa netto]]*Tabela1[[#This Row],[Stawka VAT (%)]]+Tabela1[[#This Row],[Cena jednostkowa netto]]</f>
        <v>0</v>
      </c>
      <c r="H45" s="6">
        <f>Tabela1[[#This Row],[Cena jednostkowa netto]]*Tabela1[[#This Row],[Proponowana ilość]]</f>
        <v>0</v>
      </c>
      <c r="I45" s="6">
        <f>Tabela1[[#This Row],[Cena jednostkowa brutto 
aktualna]]*Tabela1[[#This Row],[Proponowana ilość]]</f>
        <v>0</v>
      </c>
    </row>
    <row r="46" spans="1:9" x14ac:dyDescent="0.35">
      <c r="A46" s="2">
        <v>43</v>
      </c>
      <c r="B46" s="1" t="s">
        <v>106</v>
      </c>
      <c r="C46" s="2" t="s">
        <v>60</v>
      </c>
      <c r="D46" s="1">
        <v>5</v>
      </c>
      <c r="E46" s="6"/>
      <c r="F46" s="16"/>
      <c r="G46" s="7">
        <f>Tabela1[[#This Row],[Cena jednostkowa netto]]*Tabela1[[#This Row],[Stawka VAT (%)]]+Tabela1[[#This Row],[Cena jednostkowa netto]]</f>
        <v>0</v>
      </c>
      <c r="H46" s="6">
        <f>Tabela1[[#This Row],[Cena jednostkowa netto]]*Tabela1[[#This Row],[Proponowana ilość]]</f>
        <v>0</v>
      </c>
      <c r="I46" s="6">
        <f>Tabela1[[#This Row],[Cena jednostkowa brutto 
aktualna]]*Tabela1[[#This Row],[Proponowana ilość]]</f>
        <v>0</v>
      </c>
    </row>
    <row r="47" spans="1:9" x14ac:dyDescent="0.35">
      <c r="A47" s="2">
        <v>44</v>
      </c>
      <c r="B47" s="1" t="s">
        <v>107</v>
      </c>
      <c r="C47" s="2" t="s">
        <v>60</v>
      </c>
      <c r="D47" s="1">
        <v>50</v>
      </c>
      <c r="E47" s="6"/>
      <c r="F47" s="16"/>
      <c r="G47" s="7">
        <f>Tabela1[[#This Row],[Cena jednostkowa netto]]*Tabela1[[#This Row],[Stawka VAT (%)]]+Tabela1[[#This Row],[Cena jednostkowa netto]]</f>
        <v>0</v>
      </c>
      <c r="H47" s="6">
        <f>Tabela1[[#This Row],[Cena jednostkowa netto]]*Tabela1[[#This Row],[Proponowana ilość]]</f>
        <v>0</v>
      </c>
      <c r="I47" s="6">
        <f>Tabela1[[#This Row],[Cena jednostkowa brutto 
aktualna]]*Tabela1[[#This Row],[Proponowana ilość]]</f>
        <v>0</v>
      </c>
    </row>
    <row r="48" spans="1:9" x14ac:dyDescent="0.35">
      <c r="A48" s="2">
        <v>45</v>
      </c>
      <c r="B48" s="4" t="s">
        <v>71</v>
      </c>
      <c r="C48" s="2" t="s">
        <v>60</v>
      </c>
      <c r="D48" s="1">
        <v>2</v>
      </c>
      <c r="E48" s="6"/>
      <c r="F48" s="16"/>
      <c r="G48" s="7">
        <f>Tabela1[[#This Row],[Cena jednostkowa netto]]*Tabela1[[#This Row],[Stawka VAT (%)]]+Tabela1[[#This Row],[Cena jednostkowa netto]]</f>
        <v>0</v>
      </c>
      <c r="H48" s="6">
        <f>Tabela1[[#This Row],[Cena jednostkowa netto]]*Tabela1[[#This Row],[Proponowana ilość]]</f>
        <v>0</v>
      </c>
      <c r="I48" s="6">
        <f>Tabela1[[#This Row],[Cena jednostkowa brutto 
aktualna]]*Tabela1[[#This Row],[Proponowana ilość]]</f>
        <v>0</v>
      </c>
    </row>
    <row r="49" spans="1:9" x14ac:dyDescent="0.35">
      <c r="A49" s="2">
        <v>46</v>
      </c>
      <c r="B49" s="4" t="s">
        <v>72</v>
      </c>
      <c r="C49" s="2" t="s">
        <v>60</v>
      </c>
      <c r="D49" s="1">
        <v>2</v>
      </c>
      <c r="E49" s="6"/>
      <c r="F49" s="16"/>
      <c r="G49" s="7">
        <f>Tabela1[[#This Row],[Cena jednostkowa netto]]*Tabela1[[#This Row],[Stawka VAT (%)]]+Tabela1[[#This Row],[Cena jednostkowa netto]]</f>
        <v>0</v>
      </c>
      <c r="H49" s="6">
        <f>Tabela1[[#This Row],[Cena jednostkowa netto]]*Tabela1[[#This Row],[Proponowana ilość]]</f>
        <v>0</v>
      </c>
      <c r="I49" s="6">
        <f>Tabela1[[#This Row],[Cena jednostkowa brutto 
aktualna]]*Tabela1[[#This Row],[Proponowana ilość]]</f>
        <v>0</v>
      </c>
    </row>
    <row r="50" spans="1:9" x14ac:dyDescent="0.35">
      <c r="A50" s="2">
        <v>47</v>
      </c>
      <c r="B50" s="1" t="s">
        <v>118</v>
      </c>
      <c r="C50" s="2" t="s">
        <v>60</v>
      </c>
      <c r="D50" s="1">
        <v>2</v>
      </c>
      <c r="E50" s="6"/>
      <c r="F50" s="16"/>
      <c r="G50" s="7">
        <f>Tabela1[[#This Row],[Cena jednostkowa netto]]*Tabela1[[#This Row],[Stawka VAT (%)]]+Tabela1[[#This Row],[Cena jednostkowa netto]]</f>
        <v>0</v>
      </c>
      <c r="H50" s="6">
        <f>Tabela1[[#This Row],[Cena jednostkowa netto]]*Tabela1[[#This Row],[Proponowana ilość]]</f>
        <v>0</v>
      </c>
      <c r="I50" s="6">
        <f>Tabela1[[#This Row],[Cena jednostkowa brutto 
aktualna]]*Tabela1[[#This Row],[Proponowana ilość]]</f>
        <v>0</v>
      </c>
    </row>
    <row r="51" spans="1:9" x14ac:dyDescent="0.35">
      <c r="A51" s="2">
        <v>48</v>
      </c>
      <c r="B51" s="4" t="s">
        <v>55</v>
      </c>
      <c r="C51" s="2" t="s">
        <v>60</v>
      </c>
      <c r="D51" s="1">
        <v>65</v>
      </c>
      <c r="E51" s="6"/>
      <c r="F51" s="16"/>
      <c r="G51" s="7">
        <f>Tabela1[[#This Row],[Cena jednostkowa netto]]*Tabela1[[#This Row],[Stawka VAT (%)]]+Tabela1[[#This Row],[Cena jednostkowa netto]]</f>
        <v>0</v>
      </c>
      <c r="H51" s="6">
        <f>Tabela1[[#This Row],[Cena jednostkowa netto]]*Tabela1[[#This Row],[Proponowana ilość]]</f>
        <v>0</v>
      </c>
      <c r="I51" s="6">
        <f>Tabela1[[#This Row],[Cena jednostkowa brutto 
aktualna]]*Tabela1[[#This Row],[Proponowana ilość]]</f>
        <v>0</v>
      </c>
    </row>
    <row r="52" spans="1:9" x14ac:dyDescent="0.35">
      <c r="A52" s="2">
        <v>49</v>
      </c>
      <c r="B52" s="4" t="s">
        <v>63</v>
      </c>
      <c r="C52" s="5" t="s">
        <v>60</v>
      </c>
      <c r="D52" s="1">
        <v>60</v>
      </c>
      <c r="E52" s="6"/>
      <c r="F52" s="16"/>
      <c r="G52" s="7">
        <f>Tabela1[[#This Row],[Cena jednostkowa netto]]*Tabela1[[#This Row],[Stawka VAT (%)]]+Tabela1[[#This Row],[Cena jednostkowa netto]]</f>
        <v>0</v>
      </c>
      <c r="H52" s="6">
        <f>Tabela1[[#This Row],[Cena jednostkowa netto]]*Tabela1[[#This Row],[Proponowana ilość]]</f>
        <v>0</v>
      </c>
      <c r="I52" s="6">
        <f>Tabela1[[#This Row],[Cena jednostkowa brutto 
aktualna]]*Tabela1[[#This Row],[Proponowana ilość]]</f>
        <v>0</v>
      </c>
    </row>
    <row r="53" spans="1:9" x14ac:dyDescent="0.35">
      <c r="A53" s="2">
        <v>50</v>
      </c>
      <c r="B53" s="4" t="s">
        <v>73</v>
      </c>
      <c r="C53" s="5" t="s">
        <v>60</v>
      </c>
      <c r="D53" s="1">
        <v>2</v>
      </c>
      <c r="E53" s="6"/>
      <c r="F53" s="16"/>
      <c r="G53" s="7">
        <f>Tabela1[[#This Row],[Cena jednostkowa netto]]*Tabela1[[#This Row],[Stawka VAT (%)]]+Tabela1[[#This Row],[Cena jednostkowa netto]]</f>
        <v>0</v>
      </c>
      <c r="H53" s="6">
        <f>Tabela1[[#This Row],[Cena jednostkowa netto]]*Tabela1[[#This Row],[Proponowana ilość]]</f>
        <v>0</v>
      </c>
      <c r="I53" s="6">
        <f>Tabela1[[#This Row],[Cena jednostkowa brutto 
aktualna]]*Tabela1[[#This Row],[Proponowana ilość]]</f>
        <v>0</v>
      </c>
    </row>
    <row r="54" spans="1:9" x14ac:dyDescent="0.35">
      <c r="A54" s="2">
        <v>51</v>
      </c>
      <c r="B54" s="4" t="s">
        <v>78</v>
      </c>
      <c r="C54" s="2" t="s">
        <v>86</v>
      </c>
      <c r="D54" s="1">
        <v>2</v>
      </c>
      <c r="E54" s="6"/>
      <c r="F54" s="16"/>
      <c r="G54" s="7">
        <f>Tabela1[[#This Row],[Cena jednostkowa netto]]*Tabela1[[#This Row],[Stawka VAT (%)]]+Tabela1[[#This Row],[Cena jednostkowa netto]]</f>
        <v>0</v>
      </c>
      <c r="H54" s="6">
        <f>Tabela1[[#This Row],[Cena jednostkowa netto]]*Tabela1[[#This Row],[Proponowana ilość]]</f>
        <v>0</v>
      </c>
      <c r="I54" s="6">
        <f>Tabela1[[#This Row],[Cena jednostkowa brutto 
aktualna]]*Tabela1[[#This Row],[Proponowana ilość]]</f>
        <v>0</v>
      </c>
    </row>
    <row r="55" spans="1:9" x14ac:dyDescent="0.35">
      <c r="A55" s="2">
        <v>52</v>
      </c>
      <c r="B55" s="4" t="s">
        <v>79</v>
      </c>
      <c r="C55" s="2" t="s">
        <v>86</v>
      </c>
      <c r="D55" s="1">
        <v>2</v>
      </c>
      <c r="E55" s="6"/>
      <c r="F55" s="16"/>
      <c r="G55" s="7">
        <f>Tabela1[[#This Row],[Cena jednostkowa netto]]*Tabela1[[#This Row],[Stawka VAT (%)]]+Tabela1[[#This Row],[Cena jednostkowa netto]]</f>
        <v>0</v>
      </c>
      <c r="H55" s="6">
        <f>Tabela1[[#This Row],[Cena jednostkowa netto]]*Tabela1[[#This Row],[Proponowana ilość]]</f>
        <v>0</v>
      </c>
      <c r="I55" s="6">
        <f>Tabela1[[#This Row],[Cena jednostkowa brutto 
aktualna]]*Tabela1[[#This Row],[Proponowana ilość]]</f>
        <v>0</v>
      </c>
    </row>
    <row r="56" spans="1:9" x14ac:dyDescent="0.35">
      <c r="A56" s="2">
        <v>53</v>
      </c>
      <c r="B56" s="1" t="s">
        <v>87</v>
      </c>
      <c r="C56" s="5" t="s">
        <v>60</v>
      </c>
      <c r="D56" s="1">
        <v>50</v>
      </c>
      <c r="E56" s="6"/>
      <c r="F56" s="16"/>
      <c r="G56" s="7">
        <f>Tabela1[[#This Row],[Cena jednostkowa netto]]*Tabela1[[#This Row],[Stawka VAT (%)]]+Tabela1[[#This Row],[Cena jednostkowa netto]]</f>
        <v>0</v>
      </c>
      <c r="H56" s="6">
        <f>Tabela1[[#This Row],[Cena jednostkowa netto]]*Tabela1[[#This Row],[Proponowana ilość]]</f>
        <v>0</v>
      </c>
      <c r="I56" s="6">
        <f>Tabela1[[#This Row],[Cena jednostkowa brutto 
aktualna]]*Tabela1[[#This Row],[Proponowana ilość]]</f>
        <v>0</v>
      </c>
    </row>
    <row r="57" spans="1:9" x14ac:dyDescent="0.35">
      <c r="A57" s="2">
        <v>54</v>
      </c>
      <c r="B57" s="1" t="s">
        <v>119</v>
      </c>
      <c r="C57" s="2" t="s">
        <v>60</v>
      </c>
      <c r="D57" s="1">
        <v>50</v>
      </c>
      <c r="E57" s="6"/>
      <c r="F57" s="16"/>
      <c r="G57" s="7">
        <f>Tabela1[[#This Row],[Cena jednostkowa netto]]*Tabela1[[#This Row],[Stawka VAT (%)]]+Tabela1[[#This Row],[Cena jednostkowa netto]]</f>
        <v>0</v>
      </c>
      <c r="H57" s="6">
        <f>Tabela1[[#This Row],[Cena jednostkowa netto]]*Tabela1[[#This Row],[Proponowana ilość]]</f>
        <v>0</v>
      </c>
      <c r="I57" s="6">
        <f>Tabela1[[#This Row],[Cena jednostkowa brutto 
aktualna]]*Tabela1[[#This Row],[Proponowana ilość]]</f>
        <v>0</v>
      </c>
    </row>
    <row r="58" spans="1:9" x14ac:dyDescent="0.35">
      <c r="A58" s="2">
        <v>55</v>
      </c>
      <c r="B58" s="4" t="s">
        <v>74</v>
      </c>
      <c r="C58" s="2" t="s">
        <v>86</v>
      </c>
      <c r="D58" s="1">
        <v>200</v>
      </c>
      <c r="E58" s="6"/>
      <c r="F58" s="16"/>
      <c r="G58" s="7">
        <f>Tabela1[[#This Row],[Cena jednostkowa netto]]*Tabela1[[#This Row],[Stawka VAT (%)]]+Tabela1[[#This Row],[Cena jednostkowa netto]]</f>
        <v>0</v>
      </c>
      <c r="H58" s="6">
        <f>Tabela1[[#This Row],[Cena jednostkowa netto]]*Tabela1[[#This Row],[Proponowana ilość]]</f>
        <v>0</v>
      </c>
      <c r="I58" s="6">
        <f>Tabela1[[#This Row],[Cena jednostkowa brutto 
aktualna]]*Tabela1[[#This Row],[Proponowana ilość]]</f>
        <v>0</v>
      </c>
    </row>
    <row r="59" spans="1:9" x14ac:dyDescent="0.35">
      <c r="A59" s="2">
        <v>56</v>
      </c>
      <c r="B59" s="4" t="s">
        <v>76</v>
      </c>
      <c r="C59" s="5" t="s">
        <v>60</v>
      </c>
      <c r="D59" s="1">
        <v>40</v>
      </c>
      <c r="E59" s="6"/>
      <c r="F59" s="16"/>
      <c r="G59" s="7">
        <f>Tabela1[[#This Row],[Cena jednostkowa netto]]*Tabela1[[#This Row],[Stawka VAT (%)]]+Tabela1[[#This Row],[Cena jednostkowa netto]]</f>
        <v>0</v>
      </c>
      <c r="H59" s="6">
        <f>Tabela1[[#This Row],[Cena jednostkowa netto]]*Tabela1[[#This Row],[Proponowana ilość]]</f>
        <v>0</v>
      </c>
      <c r="I59" s="6">
        <f>Tabela1[[#This Row],[Cena jednostkowa brutto 
aktualna]]*Tabela1[[#This Row],[Proponowana ilość]]</f>
        <v>0</v>
      </c>
    </row>
    <row r="60" spans="1:9" x14ac:dyDescent="0.35">
      <c r="A60" s="2">
        <v>57</v>
      </c>
      <c r="B60" s="4" t="s">
        <v>77</v>
      </c>
      <c r="C60" s="5" t="s">
        <v>60</v>
      </c>
      <c r="D60" s="1">
        <v>30</v>
      </c>
      <c r="E60" s="6"/>
      <c r="F60" s="16"/>
      <c r="G60" s="7">
        <f>Tabela1[[#This Row],[Cena jednostkowa netto]]*Tabela1[[#This Row],[Stawka VAT (%)]]+Tabela1[[#This Row],[Cena jednostkowa netto]]</f>
        <v>0</v>
      </c>
      <c r="H60" s="6">
        <f>Tabela1[[#This Row],[Cena jednostkowa netto]]*Tabela1[[#This Row],[Proponowana ilość]]</f>
        <v>0</v>
      </c>
      <c r="I60" s="6">
        <f>Tabela1[[#This Row],[Cena jednostkowa brutto 
aktualna]]*Tabela1[[#This Row],[Proponowana ilość]]</f>
        <v>0</v>
      </c>
    </row>
    <row r="61" spans="1:9" ht="16.5" customHeight="1" x14ac:dyDescent="0.35">
      <c r="A61" s="2">
        <v>58</v>
      </c>
      <c r="B61" s="1" t="s">
        <v>109</v>
      </c>
      <c r="C61" s="2" t="s">
        <v>61</v>
      </c>
      <c r="D61" s="1">
        <v>40</v>
      </c>
      <c r="E61" s="6"/>
      <c r="F61" s="16"/>
      <c r="G61" s="7">
        <f>Tabela1[[#This Row],[Cena jednostkowa netto]]*Tabela1[[#This Row],[Stawka VAT (%)]]+Tabela1[[#This Row],[Cena jednostkowa netto]]</f>
        <v>0</v>
      </c>
      <c r="H61" s="6">
        <f>Tabela1[[#This Row],[Cena jednostkowa netto]]*Tabela1[[#This Row],[Proponowana ilość]]</f>
        <v>0</v>
      </c>
      <c r="I61" s="6">
        <f>Tabela1[[#This Row],[Cena jednostkowa brutto 
aktualna]]*Tabela1[[#This Row],[Proponowana ilość]]</f>
        <v>0</v>
      </c>
    </row>
    <row r="62" spans="1:9" ht="16.5" customHeight="1" x14ac:dyDescent="0.35">
      <c r="A62" s="2">
        <v>59</v>
      </c>
      <c r="B62" s="1" t="s">
        <v>110</v>
      </c>
      <c r="C62" s="2" t="s">
        <v>60</v>
      </c>
      <c r="D62" s="1">
        <v>5</v>
      </c>
      <c r="E62" s="6"/>
      <c r="F62" s="16"/>
      <c r="G62" s="7">
        <f>Tabela1[[#This Row],[Cena jednostkowa netto]]*Tabela1[[#This Row],[Stawka VAT (%)]]+Tabela1[[#This Row],[Cena jednostkowa netto]]</f>
        <v>0</v>
      </c>
      <c r="H62" s="6">
        <f>Tabela1[[#This Row],[Cena jednostkowa netto]]*Tabela1[[#This Row],[Proponowana ilość]]</f>
        <v>0</v>
      </c>
      <c r="I62" s="6">
        <f>Tabela1[[#This Row],[Cena jednostkowa brutto 
aktualna]]*Tabela1[[#This Row],[Proponowana ilość]]</f>
        <v>0</v>
      </c>
    </row>
    <row r="63" spans="1:9" x14ac:dyDescent="0.35">
      <c r="A63" s="2">
        <v>60</v>
      </c>
      <c r="B63" s="4" t="s">
        <v>83</v>
      </c>
      <c r="C63" s="2" t="s">
        <v>86</v>
      </c>
      <c r="D63" s="1">
        <v>40</v>
      </c>
      <c r="E63" s="6"/>
      <c r="F63" s="16"/>
      <c r="G63" s="7">
        <f>Tabela1[[#This Row],[Cena jednostkowa netto]]*Tabela1[[#This Row],[Stawka VAT (%)]]+Tabela1[[#This Row],[Cena jednostkowa netto]]</f>
        <v>0</v>
      </c>
      <c r="H63" s="6">
        <f>Tabela1[[#This Row],[Cena jednostkowa netto]]*Tabela1[[#This Row],[Proponowana ilość]]</f>
        <v>0</v>
      </c>
      <c r="I63" s="6">
        <f>Tabela1[[#This Row],[Cena jednostkowa brutto 
aktualna]]*Tabela1[[#This Row],[Proponowana ilość]]</f>
        <v>0</v>
      </c>
    </row>
    <row r="64" spans="1:9" x14ac:dyDescent="0.35">
      <c r="A64" s="2">
        <v>61</v>
      </c>
      <c r="B64" s="1" t="s">
        <v>114</v>
      </c>
      <c r="C64" s="2" t="s">
        <v>61</v>
      </c>
      <c r="D64" s="1">
        <v>20</v>
      </c>
      <c r="E64" s="6"/>
      <c r="F64" s="16"/>
      <c r="G64" s="7">
        <f>Tabela1[[#This Row],[Cena jednostkowa netto]]*Tabela1[[#This Row],[Stawka VAT (%)]]+Tabela1[[#This Row],[Cena jednostkowa netto]]</f>
        <v>0</v>
      </c>
      <c r="H64" s="6">
        <f>Tabela1[[#This Row],[Cena jednostkowa netto]]*Tabela1[[#This Row],[Proponowana ilość]]</f>
        <v>0</v>
      </c>
      <c r="I64" s="6">
        <f>Tabela1[[#This Row],[Cena jednostkowa brutto 
aktualna]]*Tabela1[[#This Row],[Proponowana ilość]]</f>
        <v>0</v>
      </c>
    </row>
    <row r="65" spans="1:10" x14ac:dyDescent="0.35">
      <c r="A65" s="2">
        <v>62</v>
      </c>
      <c r="B65" s="10" t="s">
        <v>88</v>
      </c>
      <c r="C65" s="9" t="s">
        <v>61</v>
      </c>
      <c r="D65" s="10">
        <v>80</v>
      </c>
      <c r="E65" s="6"/>
      <c r="F65" s="16"/>
      <c r="G65" s="7">
        <f>Tabela1[[#This Row],[Cena jednostkowa netto]]*Tabela1[[#This Row],[Stawka VAT (%)]]+Tabela1[[#This Row],[Cena jednostkowa netto]]</f>
        <v>0</v>
      </c>
      <c r="H65" s="6">
        <f>Tabela1[[#This Row],[Cena jednostkowa netto]]*Tabela1[[#This Row],[Proponowana ilość]]</f>
        <v>0</v>
      </c>
      <c r="I65" s="6">
        <f>Tabela1[[#This Row],[Cena jednostkowa brutto 
aktualna]]*Tabela1[[#This Row],[Proponowana ilość]]</f>
        <v>0</v>
      </c>
    </row>
    <row r="66" spans="1:10" x14ac:dyDescent="0.35">
      <c r="A66" s="2">
        <v>63</v>
      </c>
      <c r="B66" s="10" t="s">
        <v>89</v>
      </c>
      <c r="C66" s="9" t="s">
        <v>86</v>
      </c>
      <c r="D66" s="10">
        <v>10</v>
      </c>
      <c r="E66" s="6"/>
      <c r="F66" s="16"/>
      <c r="G66" s="7">
        <f>Tabela1[[#This Row],[Cena jednostkowa netto]]*Tabela1[[#This Row],[Stawka VAT (%)]]+Tabela1[[#This Row],[Cena jednostkowa netto]]</f>
        <v>0</v>
      </c>
      <c r="H66" s="6">
        <f>Tabela1[[#This Row],[Cena jednostkowa netto]]*Tabela1[[#This Row],[Proponowana ilość]]</f>
        <v>0</v>
      </c>
      <c r="I66" s="6">
        <f>Tabela1[[#This Row],[Cena jednostkowa brutto 
aktualna]]*Tabela1[[#This Row],[Proponowana ilość]]</f>
        <v>0</v>
      </c>
    </row>
    <row r="67" spans="1:10" x14ac:dyDescent="0.35">
      <c r="A67" s="2">
        <v>64</v>
      </c>
      <c r="B67" s="1" t="s">
        <v>111</v>
      </c>
      <c r="C67" s="2" t="s">
        <v>61</v>
      </c>
      <c r="D67" s="1">
        <v>10</v>
      </c>
      <c r="E67" s="6"/>
      <c r="F67" s="16"/>
      <c r="G67" s="7">
        <f>Tabela1[[#This Row],[Cena jednostkowa netto]]*Tabela1[[#This Row],[Stawka VAT (%)]]+Tabela1[[#This Row],[Cena jednostkowa netto]]</f>
        <v>0</v>
      </c>
      <c r="H67" s="6">
        <f>Tabela1[[#This Row],[Cena jednostkowa netto]]*Tabela1[[#This Row],[Proponowana ilość]]</f>
        <v>0</v>
      </c>
      <c r="I67" s="6">
        <f>Tabela1[[#This Row],[Cena jednostkowa brutto 
aktualna]]*Tabela1[[#This Row],[Proponowana ilość]]</f>
        <v>0</v>
      </c>
    </row>
    <row r="68" spans="1:10" x14ac:dyDescent="0.35">
      <c r="A68" s="2">
        <v>65</v>
      </c>
      <c r="B68" s="10" t="s">
        <v>90</v>
      </c>
      <c r="C68" s="9" t="s">
        <v>86</v>
      </c>
      <c r="D68" s="10">
        <v>65</v>
      </c>
      <c r="E68" s="6"/>
      <c r="F68" s="16"/>
      <c r="G68" s="7">
        <f>Tabela1[[#This Row],[Cena jednostkowa netto]]*Tabela1[[#This Row],[Stawka VAT (%)]]+Tabela1[[#This Row],[Cena jednostkowa netto]]</f>
        <v>0</v>
      </c>
      <c r="H68" s="6">
        <f>Tabela1[[#This Row],[Cena jednostkowa netto]]*Tabela1[[#This Row],[Proponowana ilość]]</f>
        <v>0</v>
      </c>
      <c r="I68" s="6">
        <f>Tabela1[[#This Row],[Cena jednostkowa brutto 
aktualna]]*Tabela1[[#This Row],[Proponowana ilość]]</f>
        <v>0</v>
      </c>
    </row>
    <row r="69" spans="1:10" x14ac:dyDescent="0.35">
      <c r="A69" s="2">
        <v>66</v>
      </c>
      <c r="B69" s="10" t="s">
        <v>91</v>
      </c>
      <c r="C69" s="9" t="s">
        <v>86</v>
      </c>
      <c r="D69" s="10">
        <v>15</v>
      </c>
      <c r="E69" s="6"/>
      <c r="F69" s="16"/>
      <c r="G69" s="7">
        <f>Tabela1[[#This Row],[Cena jednostkowa netto]]*Tabela1[[#This Row],[Stawka VAT (%)]]+Tabela1[[#This Row],[Cena jednostkowa netto]]</f>
        <v>0</v>
      </c>
      <c r="H69" s="6">
        <f>Tabela1[[#This Row],[Cena jednostkowa netto]]*Tabela1[[#This Row],[Proponowana ilość]]</f>
        <v>0</v>
      </c>
      <c r="I69" s="6">
        <f>Tabela1[[#This Row],[Cena jednostkowa brutto 
aktualna]]*Tabela1[[#This Row],[Proponowana ilość]]</f>
        <v>0</v>
      </c>
    </row>
    <row r="70" spans="1:10" x14ac:dyDescent="0.35">
      <c r="A70" s="2">
        <v>67</v>
      </c>
      <c r="B70" s="10" t="s">
        <v>92</v>
      </c>
      <c r="C70" s="9" t="s">
        <v>86</v>
      </c>
      <c r="D70" s="10">
        <v>50</v>
      </c>
      <c r="E70" s="6"/>
      <c r="F70" s="16"/>
      <c r="G70" s="7">
        <f>Tabela1[[#This Row],[Cena jednostkowa netto]]*Tabela1[[#This Row],[Stawka VAT (%)]]+Tabela1[[#This Row],[Cena jednostkowa netto]]</f>
        <v>0</v>
      </c>
      <c r="H70" s="6">
        <f>Tabela1[[#This Row],[Cena jednostkowa netto]]*Tabela1[[#This Row],[Proponowana ilość]]</f>
        <v>0</v>
      </c>
      <c r="I70" s="6">
        <f>Tabela1[[#This Row],[Cena jednostkowa brutto 
aktualna]]*Tabela1[[#This Row],[Proponowana ilość]]</f>
        <v>0</v>
      </c>
    </row>
    <row r="71" spans="1:10" x14ac:dyDescent="0.35">
      <c r="A71" s="2">
        <v>68</v>
      </c>
      <c r="B71" s="10" t="s">
        <v>93</v>
      </c>
      <c r="C71" s="9" t="s">
        <v>94</v>
      </c>
      <c r="D71" s="10">
        <v>15</v>
      </c>
      <c r="E71" s="6"/>
      <c r="F71" s="16"/>
      <c r="G71" s="7">
        <f>Tabela1[[#This Row],[Cena jednostkowa netto]]*Tabela1[[#This Row],[Stawka VAT (%)]]+Tabela1[[#This Row],[Cena jednostkowa netto]]</f>
        <v>0</v>
      </c>
      <c r="H71" s="6">
        <f>Tabela1[[#This Row],[Cena jednostkowa netto]]*Tabela1[[#This Row],[Proponowana ilość]]</f>
        <v>0</v>
      </c>
      <c r="I71" s="6">
        <f>Tabela1[[#This Row],[Cena jednostkowa brutto 
aktualna]]*Tabela1[[#This Row],[Proponowana ilość]]</f>
        <v>0</v>
      </c>
    </row>
    <row r="72" spans="1:10" x14ac:dyDescent="0.35">
      <c r="A72" s="2">
        <v>69</v>
      </c>
      <c r="B72" s="10" t="s">
        <v>95</v>
      </c>
      <c r="C72" s="9" t="s">
        <v>94</v>
      </c>
      <c r="D72" s="10">
        <v>100</v>
      </c>
      <c r="E72" s="6"/>
      <c r="F72" s="16"/>
      <c r="G72" s="7">
        <f>Tabela1[[#This Row],[Cena jednostkowa netto]]*Tabela1[[#This Row],[Stawka VAT (%)]]+Tabela1[[#This Row],[Cena jednostkowa netto]]</f>
        <v>0</v>
      </c>
      <c r="H72" s="6">
        <f>Tabela1[[#This Row],[Cena jednostkowa netto]]*Tabela1[[#This Row],[Proponowana ilość]]</f>
        <v>0</v>
      </c>
      <c r="I72" s="6">
        <f>Tabela1[[#This Row],[Cena jednostkowa brutto 
aktualna]]*Tabela1[[#This Row],[Proponowana ilość]]</f>
        <v>0</v>
      </c>
    </row>
    <row r="73" spans="1:10" x14ac:dyDescent="0.35">
      <c r="A73" s="2">
        <v>70</v>
      </c>
      <c r="B73" s="1" t="s">
        <v>96</v>
      </c>
      <c r="C73" s="2" t="s">
        <v>97</v>
      </c>
      <c r="D73" s="1">
        <v>120</v>
      </c>
      <c r="E73" s="6"/>
      <c r="F73" s="16"/>
      <c r="G73" s="7">
        <f>Tabela1[[#This Row],[Cena jednostkowa netto]]*Tabela1[[#This Row],[Stawka VAT (%)]]+Tabela1[[#This Row],[Cena jednostkowa netto]]</f>
        <v>0</v>
      </c>
      <c r="H73" s="6">
        <f>Tabela1[[#This Row],[Cena jednostkowa netto]]*Tabela1[[#This Row],[Proponowana ilość]]</f>
        <v>0</v>
      </c>
      <c r="I73" s="6">
        <f>Tabela1[[#This Row],[Cena jednostkowa brutto 
aktualna]]*Tabela1[[#This Row],[Proponowana ilość]]</f>
        <v>0</v>
      </c>
    </row>
    <row r="74" spans="1:10" x14ac:dyDescent="0.35">
      <c r="A74" s="2">
        <v>71</v>
      </c>
      <c r="B74" s="1" t="s">
        <v>98</v>
      </c>
      <c r="C74" s="2" t="s">
        <v>60</v>
      </c>
      <c r="D74" s="1">
        <v>120</v>
      </c>
      <c r="E74" s="6"/>
      <c r="F74" s="16"/>
      <c r="G74" s="7">
        <f>Tabela1[[#This Row],[Cena jednostkowa netto]]*Tabela1[[#This Row],[Stawka VAT (%)]]+Tabela1[[#This Row],[Cena jednostkowa netto]]</f>
        <v>0</v>
      </c>
      <c r="H74" s="6">
        <f>Tabela1[[#This Row],[Cena jednostkowa netto]]*Tabela1[[#This Row],[Proponowana ilość]]</f>
        <v>0</v>
      </c>
      <c r="I74" s="6">
        <f>Tabela1[[#This Row],[Cena jednostkowa brutto 
aktualna]]*Tabela1[[#This Row],[Proponowana ilość]]</f>
        <v>0</v>
      </c>
    </row>
    <row r="75" spans="1:10" x14ac:dyDescent="0.35">
      <c r="A75" s="2">
        <v>72</v>
      </c>
      <c r="B75" s="1" t="s">
        <v>99</v>
      </c>
      <c r="C75" s="2" t="s">
        <v>86</v>
      </c>
      <c r="D75" s="1">
        <v>12</v>
      </c>
      <c r="E75" s="6"/>
      <c r="F75" s="16"/>
      <c r="G75" s="7">
        <f>Tabela1[[#This Row],[Cena jednostkowa netto]]*Tabela1[[#This Row],[Stawka VAT (%)]]+Tabela1[[#This Row],[Cena jednostkowa netto]]</f>
        <v>0</v>
      </c>
      <c r="H75" s="6">
        <f>Tabela1[[#This Row],[Cena jednostkowa netto]]*Tabela1[[#This Row],[Proponowana ilość]]</f>
        <v>0</v>
      </c>
      <c r="I75" s="6">
        <f>Tabela1[[#This Row],[Cena jednostkowa brutto 
aktualna]]*Tabela1[[#This Row],[Proponowana ilość]]</f>
        <v>0</v>
      </c>
    </row>
    <row r="76" spans="1:10" x14ac:dyDescent="0.35">
      <c r="A76" s="2" t="s">
        <v>85</v>
      </c>
      <c r="B76" s="2" t="s">
        <v>84</v>
      </c>
      <c r="C76" s="2" t="s">
        <v>85</v>
      </c>
      <c r="D76" s="2" t="s">
        <v>85</v>
      </c>
      <c r="E76" s="15" t="s">
        <v>85</v>
      </c>
      <c r="F76" s="15" t="s">
        <v>85</v>
      </c>
      <c r="G76" s="15" t="s">
        <v>85</v>
      </c>
      <c r="H76" s="6">
        <f>SUBTOTAL(109,Tabela1[Wartość netto
 (cena jednostkowa  x prognozowana ilość)])</f>
        <v>0</v>
      </c>
      <c r="I76" s="6">
        <f>SUBTOTAL(109,Tabela1[Wartość brutto 
(cena jednostkowa brutto x prognozowana ilość)])</f>
        <v>0</v>
      </c>
    </row>
    <row r="78" spans="1:10" x14ac:dyDescent="0.35">
      <c r="A78" s="8"/>
      <c r="J78" s="14"/>
    </row>
    <row r="79" spans="1:10" x14ac:dyDescent="0.35">
      <c r="A79" s="14"/>
      <c r="B79" s="14"/>
      <c r="C79" s="14"/>
      <c r="D79" s="14"/>
      <c r="E79" s="14"/>
      <c r="F79" s="14"/>
      <c r="G79" s="14"/>
      <c r="H79" s="14"/>
      <c r="I79" s="14"/>
    </row>
  </sheetData>
  <phoneticPr fontId="2" type="noConversion"/>
  <pageMargins left="0.70866141732283472" right="0.70866141732283472" top="0.74803149606299213" bottom="0.74803149606299213" header="0.31496062992125984" footer="0.31496062992125984"/>
  <pageSetup paperSize="9" fitToHeight="0" orientation="landscape" r:id="rId1"/>
  <headerFooter>
    <oddHeader>&amp;L&amp;"-,Pogrubiony"Formularz cenowy&amp;C&amp;"-,Pogrubiony"Grupa 2 - warzywa, owoce,kiszonki&amp;RRząśnik 2021</oddHeader>
  </headerFooter>
  <legacy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1</vt:i4>
      </vt:variant>
    </vt:vector>
  </HeadingPairs>
  <TitlesOfParts>
    <vt:vector size="2" baseType="lpstr">
      <vt:lpstr>Formularz cenowy</vt:lpstr>
      <vt:lpstr>'Formularz cenowy'!Obszar_wydruku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JOANNA WĘGLARZ</cp:lastModifiedBy>
  <cp:lastPrinted>2024-10-30T09:10:05Z</cp:lastPrinted>
  <dcterms:created xsi:type="dcterms:W3CDTF">2021-12-01T08:55:26Z</dcterms:created>
  <dcterms:modified xsi:type="dcterms:W3CDTF">2025-01-08T17:43:43Z</dcterms:modified>
</cp:coreProperties>
</file>