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cz-ńsk tereny zewnęt." sheetId="7" r:id="rId1"/>
    <sheet name="CZ-ŃSK pom.wewnetrzne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0" i="6" l="1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E20" i="6"/>
  <c r="F20" i="6"/>
  <c r="C7" i="6" l="1"/>
  <c r="C9" i="6" l="1"/>
  <c r="C21" i="6"/>
  <c r="C15" i="6"/>
  <c r="C13" i="6"/>
  <c r="C10" i="6"/>
  <c r="C8" i="6"/>
  <c r="J25" i="7" l="1"/>
  <c r="I25" i="7"/>
  <c r="H25" i="7"/>
  <c r="G25" i="7"/>
  <c r="F25" i="7"/>
  <c r="D23" i="7"/>
  <c r="D22" i="7"/>
  <c r="D21" i="7"/>
  <c r="D20" i="7"/>
  <c r="D19" i="7"/>
  <c r="D18" i="7"/>
  <c r="D17" i="7"/>
  <c r="D16" i="7"/>
  <c r="D15" i="7"/>
  <c r="D14" i="7"/>
  <c r="D10" i="7"/>
  <c r="D9" i="7"/>
  <c r="D8" i="7"/>
  <c r="D7" i="7"/>
  <c r="D6" i="7"/>
  <c r="D25" i="7" l="1"/>
  <c r="C18" i="6" l="1"/>
  <c r="C17" i="6"/>
  <c r="C11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16" i="6" l="1"/>
  <c r="C14" i="6"/>
  <c r="C20" i="6" l="1"/>
</calcChain>
</file>

<file path=xl/sharedStrings.xml><?xml version="1.0" encoding="utf-8"?>
<sst xmlns="http://schemas.openxmlformats.org/spreadsheetml/2006/main" count="205" uniqueCount="122">
  <si>
    <t>WT</t>
  </si>
  <si>
    <t>RAZEM</t>
  </si>
  <si>
    <t>jedn.</t>
  </si>
  <si>
    <t>2 razy w tygodniu</t>
  </si>
  <si>
    <t>1 raz w tygodniu</t>
  </si>
  <si>
    <t>pomieszczenia sanitarne</t>
  </si>
  <si>
    <t>codziennie</t>
  </si>
  <si>
    <t>korytarze, klatki schodowe, hole</t>
  </si>
  <si>
    <t>[szt.]</t>
  </si>
  <si>
    <t>ilość umywalek</t>
  </si>
  <si>
    <t>ilość zlewozmywaków 2-komorowych</t>
  </si>
  <si>
    <t>ilość muszli klozetowych</t>
  </si>
  <si>
    <t>ilość pisuarów</t>
  </si>
  <si>
    <t>ilość bidetów</t>
  </si>
  <si>
    <t xml:space="preserve">ilość kabin prysznicowych </t>
  </si>
  <si>
    <t>powierzchnia okien</t>
  </si>
  <si>
    <t>ilość firanek</t>
  </si>
  <si>
    <t>ilość zasłon</t>
  </si>
  <si>
    <t xml:space="preserve">powierzchnia podłóg - posadzki, płytki </t>
  </si>
  <si>
    <t>ilość verticali</t>
  </si>
  <si>
    <t>ilość dozowników na mydło</t>
  </si>
  <si>
    <t>ilość pojemników na ręczniki papierowe</t>
  </si>
  <si>
    <t>ilość uchwytów na papier toaletowy</t>
  </si>
  <si>
    <t>powierzchnia drzwi oszklonych</t>
  </si>
  <si>
    <t>Jedn.</t>
  </si>
  <si>
    <t>1.</t>
  </si>
  <si>
    <t>2.</t>
  </si>
  <si>
    <t>[mb]</t>
  </si>
  <si>
    <t>TERENY UTWARDZONE</t>
  </si>
  <si>
    <t xml:space="preserve">do bieżącego utrzymania </t>
  </si>
  <si>
    <r>
      <t>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</si>
  <si>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t>Załącznik nr 1 do OPZ</t>
  </si>
  <si>
    <t>Pomieszczenia wewnętrzne - OGÓLNODOSTĘPNE</t>
  </si>
  <si>
    <t>kompleks warsztatowy</t>
  </si>
  <si>
    <t>kompleks koszarowy</t>
  </si>
  <si>
    <t>kompleks szkoleniowy</t>
  </si>
  <si>
    <t>typ pomieszczeń</t>
  </si>
  <si>
    <t>częstotliwość wykonywania usługi</t>
  </si>
  <si>
    <t>JW.</t>
  </si>
  <si>
    <t>GZ</t>
  </si>
  <si>
    <t>PR.PSYCH</t>
  </si>
  <si>
    <t>Bud.nr 1 pom. do peł.służby</t>
  </si>
  <si>
    <t>Bud.nr 6 warsztat</t>
  </si>
  <si>
    <t>Bud.nr 3 sport, wypocz.</t>
  </si>
  <si>
    <t>Bud.nr 5 koszarowy</t>
  </si>
  <si>
    <t>Bud.nr 6 wielofunkcyjny</t>
  </si>
  <si>
    <t>Bud.nr 20  koszarowy</t>
  </si>
  <si>
    <t>Bud.nr 9 magazyn</t>
  </si>
  <si>
    <t>Bud.nr 41 magazyn</t>
  </si>
  <si>
    <t>Bud.nr 47 pom. do peł.służby</t>
  </si>
  <si>
    <t>Bud.nr 40 kuchnia</t>
  </si>
  <si>
    <t>Bud.nr 48  biurowy SOI</t>
  </si>
  <si>
    <t>Bud.nr48  prac. psychol.</t>
  </si>
  <si>
    <t>Bud.nr48 izba chorych</t>
  </si>
  <si>
    <t>Bud.nr22 / biurowo-sztabowy</t>
  </si>
  <si>
    <t>Bud.nr10 magazyn</t>
  </si>
  <si>
    <t>Bud.nr11 warsztat</t>
  </si>
  <si>
    <t>Bud.nr strzelnica</t>
  </si>
  <si>
    <t>pomieszczenia ogólnego przeznaczenia</t>
  </si>
  <si>
    <t>1 raz w miesiącu</t>
  </si>
  <si>
    <t>2 razy w roku  (czyszczenie urządzeniem mechanicznym)</t>
  </si>
  <si>
    <t>2 razy w roku  (czyszczenie urządzeniem mechanicznym wraz z nabłyszczaniem)</t>
  </si>
  <si>
    <t>całkowita powierzchnia wewnętrzna</t>
  </si>
  <si>
    <t>b) rodzaj wyposażenia</t>
  </si>
  <si>
    <t>powierzchnia wykładzin podłogowych obiektowych</t>
  </si>
  <si>
    <t>powierzchnia podłóg - parkiet+drewno</t>
  </si>
  <si>
    <t>powierzchnia podłóg - wykładzina dywanowa</t>
  </si>
  <si>
    <t>Bud.nr38 koszarowy</t>
  </si>
  <si>
    <t>Bud.nr 4 koszarowy</t>
  </si>
  <si>
    <t>Lp.</t>
  </si>
  <si>
    <t>typ powierzchni</t>
  </si>
  <si>
    <t>powierzchnia / ilość ogółem</t>
  </si>
  <si>
    <t xml:space="preserve"> JW 1517  koszarowy/Składowa 10</t>
  </si>
  <si>
    <t>JW 1517   warsztatowy/Skladowa 10</t>
  </si>
  <si>
    <t>JW 1517   magazynowy</t>
  </si>
  <si>
    <t xml:space="preserve"> JW 1517   szkoleniowy</t>
  </si>
  <si>
    <t>JW 1517 plac ćwiczeń/ Skladowa 10</t>
  </si>
  <si>
    <t>TERENY ZIELENI:</t>
  </si>
  <si>
    <t>do bieżącego utrzymania</t>
  </si>
  <si>
    <r>
      <t>[m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]</t>
    </r>
  </si>
  <si>
    <t>3.</t>
  </si>
  <si>
    <t>ŻYWOPŁOTY:</t>
  </si>
  <si>
    <t>PIELĘGNACJA                      I PRZYCINKA DRZEW            I KRZEWOW</t>
  </si>
  <si>
    <t>[szt]</t>
  </si>
  <si>
    <t>TERENY ZIEMNE:</t>
  </si>
  <si>
    <t>powierzchnia ogółem</t>
  </si>
  <si>
    <t xml:space="preserve"> JW 1517/ koszarowy/Składowa 10</t>
  </si>
  <si>
    <t>JW 1517/ warsztatowy/Skladowa 10</t>
  </si>
  <si>
    <t>JW 1517/ magazynowy</t>
  </si>
  <si>
    <t xml:space="preserve"> JW 1517/ szkoleniowy</t>
  </si>
  <si>
    <t>[m2]</t>
  </si>
  <si>
    <t>sprzątanie 3 razy w okresie obowiąz. Umowy</t>
  </si>
  <si>
    <t xml:space="preserve">chodnik     </t>
  </si>
  <si>
    <t>do bieżącego utrzymania w okresie zimy</t>
  </si>
  <si>
    <t xml:space="preserve">drogi          </t>
  </si>
  <si>
    <t>sprzątanie raz na dwa tygodnie</t>
  </si>
  <si>
    <t xml:space="preserve">drogi         </t>
  </si>
  <si>
    <t xml:space="preserve">drogi        </t>
  </si>
  <si>
    <t xml:space="preserve">place         </t>
  </si>
  <si>
    <t xml:space="preserve">place       </t>
  </si>
  <si>
    <t>bieżnia boiska oraz bieżnia ośrodka szkolenia fizycznego</t>
  </si>
  <si>
    <t>TRYBUNA</t>
  </si>
  <si>
    <t>[m3]</t>
  </si>
  <si>
    <t>RAZEM tereny utwardzone</t>
  </si>
  <si>
    <t>RAZEM trybuna</t>
  </si>
  <si>
    <t>5.</t>
  </si>
  <si>
    <r>
      <t xml:space="preserve">SZCZEGÓŁOWY WYKAZ POWIERZCHNI </t>
    </r>
    <r>
      <rPr>
        <b/>
        <u/>
        <sz val="14"/>
        <rFont val="Arial"/>
        <family val="2"/>
        <charset val="238"/>
      </rPr>
      <t>ZEWNĘTRZNYCH</t>
    </r>
    <r>
      <rPr>
        <b/>
        <sz val="14"/>
        <rFont val="Arial"/>
        <family val="2"/>
        <charset val="238"/>
      </rPr>
      <t xml:space="preserve"> DO SPRZATANIA - CZERWIEŃSK JW. NA ROK 2025/2026</t>
    </r>
  </si>
  <si>
    <t>4.</t>
  </si>
  <si>
    <t>6.</t>
  </si>
  <si>
    <t>8.</t>
  </si>
  <si>
    <t>10.</t>
  </si>
  <si>
    <t>11.</t>
  </si>
  <si>
    <t>9.</t>
  </si>
  <si>
    <t>sprzątanie 1 raz w miesiącu</t>
  </si>
  <si>
    <t>sprzątanie 1 raz w tygodniu</t>
  </si>
  <si>
    <t>sprzątanie 2 razy w okresie obowiązywania umowy (terminy uzgadniać z Kierownikiem SOI)</t>
  </si>
  <si>
    <t>utrzymanie 2 razy w ciągu trwania umowy w terminie uzgodnionym z Kierownikiem SOI</t>
  </si>
  <si>
    <t>2 razy w ciagu trwania umowy w terminie uzgodnionym z  Kierownikiem SOI</t>
  </si>
  <si>
    <t>utrzymanie 2 razy w ciągu trwania umowy w terminie uzgodnionym z  Kierownikiem SOI</t>
  </si>
  <si>
    <t>sprzatanie 2 razy w ciągu trwania umowy w terminie uzgodnionym z Kierownikiem SOI</t>
  </si>
  <si>
    <r>
      <t xml:space="preserve">SZCZEGÓŁOWY WYKAZ POWIERZCHNI </t>
    </r>
    <r>
      <rPr>
        <b/>
        <u/>
        <sz val="10"/>
        <rFont val="Arial"/>
        <family val="2"/>
        <charset val="238"/>
      </rPr>
      <t>WEWNĘTRZNYCH</t>
    </r>
    <r>
      <rPr>
        <b/>
        <sz val="10"/>
        <rFont val="Arial"/>
        <family val="2"/>
        <charset val="238"/>
      </rPr>
      <t xml:space="preserve"> DO SPRZĄTANIA - CZERWIEŃSK JW   NA  2025/2026 r.                  </t>
    </r>
  </si>
  <si>
    <r>
      <t>[m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</si>
</sst>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.5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u/>
      <sz val="14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theme="1"/>
      <name val="Calibri"/>
      <family val="2"/>
      <scheme val="minor"/>
    </font>
    <font>
      <b/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0" fillId="0" borderId="0" xfId="0" applyBorder="1"/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2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right" vertical="center" wrapText="1" indent="1"/>
    </xf>
    <xf numFmtId="2" fontId="2" fillId="0" borderId="4" xfId="0" quotePrefix="1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 wrapText="1"/>
    </xf>
    <xf numFmtId="0" fontId="14" fillId="0" borderId="0" xfId="0" applyFont="1" applyBorder="1"/>
    <xf numFmtId="0" fontId="14" fillId="0" borderId="0" xfId="0" applyFont="1"/>
    <xf numFmtId="0" fontId="2" fillId="0" borderId="9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3" borderId="4" xfId="0" applyFont="1" applyFill="1" applyBorder="1"/>
    <xf numFmtId="0" fontId="2" fillId="3" borderId="4" xfId="0" applyFont="1" applyFill="1" applyBorder="1" applyAlignment="1">
      <alignment horizontal="center" vertical="center" wrapText="1"/>
    </xf>
    <xf numFmtId="2" fontId="1" fillId="3" borderId="4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2" fontId="1" fillId="2" borderId="4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5" fillId="0" borderId="9" xfId="0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</cellXfs>
  <cellStyles count="3">
    <cellStyle name="Normalny" xfId="0" builtinId="0"/>
    <cellStyle name="Normalny 15" xfId="2"/>
    <cellStyle name="Normalny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13" workbookViewId="0">
      <selection activeCell="F19" sqref="F19"/>
    </sheetView>
  </sheetViews>
  <sheetFormatPr defaultRowHeight="15" x14ac:dyDescent="0.25"/>
  <cols>
    <col min="1" max="1" width="4.7109375" customWidth="1"/>
    <col min="2" max="2" width="20.28515625" customWidth="1"/>
    <col min="3" max="3" width="29.42578125" customWidth="1"/>
    <col min="4" max="4" width="10.85546875" customWidth="1"/>
    <col min="5" max="5" width="6.7109375" customWidth="1"/>
    <col min="6" max="6" width="18.7109375" customWidth="1"/>
    <col min="7" max="7" width="20" customWidth="1"/>
    <col min="8" max="8" width="19.5703125" customWidth="1"/>
    <col min="9" max="9" width="25" customWidth="1"/>
    <col min="10" max="10" width="29.28515625" customWidth="1"/>
    <col min="11" max="11" width="5.7109375" customWidth="1"/>
    <col min="12" max="12" width="9.42578125" customWidth="1"/>
  </cols>
  <sheetData>
    <row r="1" spans="1:10" ht="11.25" customHeight="1" x14ac:dyDescent="0.25">
      <c r="A1" s="1"/>
      <c r="G1" s="1"/>
      <c r="H1" s="1"/>
      <c r="I1" s="1"/>
      <c r="J1" s="14"/>
    </row>
    <row r="2" spans="1:10" ht="28.5" customHeight="1" x14ac:dyDescent="0.25">
      <c r="A2" s="1"/>
      <c r="G2" s="1"/>
      <c r="H2" s="1"/>
      <c r="I2" s="1"/>
      <c r="J2" s="1"/>
    </row>
    <row r="3" spans="1:10" ht="30" customHeight="1" x14ac:dyDescent="0.25">
      <c r="A3" s="7"/>
      <c r="B3" s="91" t="s">
        <v>106</v>
      </c>
      <c r="C3" s="91"/>
      <c r="D3" s="91"/>
      <c r="E3" s="91"/>
      <c r="F3" s="91"/>
      <c r="G3" s="91"/>
      <c r="H3" s="91"/>
      <c r="I3" s="91"/>
      <c r="J3" s="91"/>
    </row>
    <row r="4" spans="1:10" ht="13.5" customHeight="1" x14ac:dyDescent="0.25">
      <c r="A4" s="7"/>
      <c r="B4" s="92"/>
      <c r="C4" s="92"/>
      <c r="D4" s="92"/>
      <c r="E4" s="92"/>
      <c r="F4" s="92"/>
      <c r="G4" s="92"/>
      <c r="H4" s="92"/>
      <c r="I4" s="92"/>
      <c r="J4" s="92"/>
    </row>
    <row r="5" spans="1:10" ht="51" customHeight="1" x14ac:dyDescent="0.25">
      <c r="A5" s="10" t="s">
        <v>69</v>
      </c>
      <c r="B5" s="10" t="s">
        <v>70</v>
      </c>
      <c r="C5" s="10" t="s">
        <v>37</v>
      </c>
      <c r="D5" s="20" t="s">
        <v>71</v>
      </c>
      <c r="E5" s="10" t="s">
        <v>24</v>
      </c>
      <c r="F5" s="10" t="s">
        <v>72</v>
      </c>
      <c r="G5" s="10" t="s">
        <v>73</v>
      </c>
      <c r="H5" s="10" t="s">
        <v>74</v>
      </c>
      <c r="I5" s="10" t="s">
        <v>75</v>
      </c>
      <c r="J5" s="10" t="s">
        <v>76</v>
      </c>
    </row>
    <row r="6" spans="1:10" ht="24" customHeight="1" x14ac:dyDescent="0.25">
      <c r="A6" s="93" t="s">
        <v>25</v>
      </c>
      <c r="B6" s="94" t="s">
        <v>77</v>
      </c>
      <c r="C6" s="4" t="s">
        <v>78</v>
      </c>
      <c r="D6" s="21">
        <f t="shared" ref="D6:D10" si="0">SUM(F6:J6)</f>
        <v>52871.490000000005</v>
      </c>
      <c r="E6" s="22" t="s">
        <v>79</v>
      </c>
      <c r="F6" s="23">
        <v>32150.49</v>
      </c>
      <c r="G6" s="23">
        <v>4200</v>
      </c>
      <c r="H6" s="23">
        <v>1500</v>
      </c>
      <c r="I6" s="23">
        <v>15021</v>
      </c>
      <c r="J6" s="23">
        <v>0</v>
      </c>
    </row>
    <row r="7" spans="1:10" ht="41.25" customHeight="1" x14ac:dyDescent="0.25">
      <c r="A7" s="93"/>
      <c r="B7" s="94"/>
      <c r="C7" s="4" t="s">
        <v>118</v>
      </c>
      <c r="D7" s="21">
        <f t="shared" si="0"/>
        <v>179682.32</v>
      </c>
      <c r="E7" s="22" t="s">
        <v>79</v>
      </c>
      <c r="F7" s="24">
        <v>55585.36</v>
      </c>
      <c r="G7" s="24">
        <v>69911.259999999995</v>
      </c>
      <c r="H7" s="24">
        <v>0</v>
      </c>
      <c r="I7" s="24">
        <v>0</v>
      </c>
      <c r="J7" s="24">
        <v>54185.7</v>
      </c>
    </row>
    <row r="8" spans="1:10" ht="50.25" customHeight="1" x14ac:dyDescent="0.25">
      <c r="A8" s="25" t="s">
        <v>26</v>
      </c>
      <c r="B8" s="27" t="s">
        <v>81</v>
      </c>
      <c r="C8" s="4" t="s">
        <v>116</v>
      </c>
      <c r="D8" s="21">
        <f t="shared" si="0"/>
        <v>100</v>
      </c>
      <c r="E8" s="22" t="s">
        <v>27</v>
      </c>
      <c r="F8" s="26">
        <v>100</v>
      </c>
      <c r="G8" s="26">
        <v>0</v>
      </c>
      <c r="H8" s="26">
        <v>0</v>
      </c>
      <c r="I8" s="26">
        <v>0</v>
      </c>
      <c r="J8" s="26">
        <v>0</v>
      </c>
    </row>
    <row r="9" spans="1:10" ht="48" customHeight="1" x14ac:dyDescent="0.25">
      <c r="A9" s="25" t="s">
        <v>80</v>
      </c>
      <c r="B9" s="27" t="s">
        <v>82</v>
      </c>
      <c r="C9" s="4" t="s">
        <v>117</v>
      </c>
      <c r="D9" s="28">
        <f t="shared" si="0"/>
        <v>135</v>
      </c>
      <c r="E9" s="22" t="s">
        <v>83</v>
      </c>
      <c r="F9" s="26">
        <v>110</v>
      </c>
      <c r="G9" s="26">
        <v>25</v>
      </c>
      <c r="H9" s="26">
        <v>0</v>
      </c>
      <c r="I9" s="26">
        <v>0</v>
      </c>
      <c r="J9" s="26">
        <v>0</v>
      </c>
    </row>
    <row r="10" spans="1:10" ht="40.5" customHeight="1" x14ac:dyDescent="0.25">
      <c r="A10" s="25" t="s">
        <v>107</v>
      </c>
      <c r="B10" s="29" t="s">
        <v>84</v>
      </c>
      <c r="C10" s="4" t="s">
        <v>119</v>
      </c>
      <c r="D10" s="21">
        <f t="shared" si="0"/>
        <v>2900</v>
      </c>
      <c r="E10" s="22" t="s">
        <v>79</v>
      </c>
      <c r="F10" s="26">
        <v>2900</v>
      </c>
      <c r="G10" s="26">
        <v>0</v>
      </c>
      <c r="H10" s="26">
        <v>0</v>
      </c>
      <c r="I10" s="26">
        <v>0</v>
      </c>
      <c r="J10" s="26">
        <v>0</v>
      </c>
    </row>
    <row r="11" spans="1:10" ht="22.5" customHeight="1" x14ac:dyDescent="0.25">
      <c r="A11" s="2"/>
      <c r="B11" s="95" t="s">
        <v>28</v>
      </c>
      <c r="C11" s="95"/>
      <c r="D11" s="95"/>
      <c r="E11" s="95"/>
      <c r="F11" s="95"/>
      <c r="G11" s="95"/>
      <c r="H11" s="95"/>
      <c r="I11" s="95"/>
      <c r="J11" s="95"/>
    </row>
    <row r="12" spans="1:10" ht="12" customHeight="1" x14ac:dyDescent="0.25">
      <c r="A12" s="88" t="s">
        <v>69</v>
      </c>
      <c r="B12" s="88" t="s">
        <v>70</v>
      </c>
      <c r="C12" s="88" t="s">
        <v>37</v>
      </c>
      <c r="D12" s="89" t="s">
        <v>85</v>
      </c>
      <c r="E12" s="88" t="s">
        <v>24</v>
      </c>
      <c r="F12" s="96" t="s">
        <v>86</v>
      </c>
      <c r="G12" s="96" t="s">
        <v>87</v>
      </c>
      <c r="H12" s="96" t="s">
        <v>88</v>
      </c>
      <c r="I12" s="96" t="s">
        <v>89</v>
      </c>
      <c r="J12" s="96" t="s">
        <v>76</v>
      </c>
    </row>
    <row r="13" spans="1:10" ht="29.25" customHeight="1" x14ac:dyDescent="0.25">
      <c r="A13" s="88"/>
      <c r="B13" s="88"/>
      <c r="C13" s="88"/>
      <c r="D13" s="90"/>
      <c r="E13" s="88"/>
      <c r="F13" s="97"/>
      <c r="G13" s="97"/>
      <c r="H13" s="97"/>
      <c r="I13" s="97"/>
      <c r="J13" s="97"/>
    </row>
    <row r="14" spans="1:10" ht="18.75" customHeight="1" x14ac:dyDescent="0.25">
      <c r="A14" s="3" t="s">
        <v>25</v>
      </c>
      <c r="B14" s="31" t="s">
        <v>92</v>
      </c>
      <c r="C14" s="4" t="s">
        <v>29</v>
      </c>
      <c r="D14" s="30">
        <f t="shared" ref="D14:D23" si="1">SUM(F14:J14)</f>
        <v>1300</v>
      </c>
      <c r="E14" s="22" t="s">
        <v>90</v>
      </c>
      <c r="F14" s="24">
        <v>1300</v>
      </c>
      <c r="G14" s="24">
        <v>0</v>
      </c>
      <c r="H14" s="24">
        <v>0</v>
      </c>
      <c r="I14" s="24">
        <v>0</v>
      </c>
      <c r="J14" s="24">
        <v>0</v>
      </c>
    </row>
    <row r="15" spans="1:10" ht="29.25" customHeight="1" x14ac:dyDescent="0.25">
      <c r="A15" s="3" t="s">
        <v>26</v>
      </c>
      <c r="B15" s="31" t="s">
        <v>92</v>
      </c>
      <c r="C15" s="4" t="s">
        <v>93</v>
      </c>
      <c r="D15" s="30">
        <f t="shared" si="1"/>
        <v>1300</v>
      </c>
      <c r="E15" s="22" t="s">
        <v>90</v>
      </c>
      <c r="F15" s="24">
        <v>1300</v>
      </c>
      <c r="G15" s="24">
        <v>0</v>
      </c>
      <c r="H15" s="24">
        <v>0</v>
      </c>
      <c r="I15" s="24">
        <v>0</v>
      </c>
      <c r="J15" s="24">
        <v>0</v>
      </c>
    </row>
    <row r="16" spans="1:10" ht="27.75" customHeight="1" x14ac:dyDescent="0.25">
      <c r="A16" s="3" t="s">
        <v>80</v>
      </c>
      <c r="B16" s="31" t="s">
        <v>94</v>
      </c>
      <c r="C16" s="4" t="s">
        <v>113</v>
      </c>
      <c r="D16" s="30">
        <f t="shared" si="1"/>
        <v>3003</v>
      </c>
      <c r="E16" s="22" t="s">
        <v>90</v>
      </c>
      <c r="F16" s="24">
        <v>0</v>
      </c>
      <c r="G16" s="24">
        <v>0</v>
      </c>
      <c r="H16" s="24">
        <v>3003</v>
      </c>
      <c r="I16" s="24">
        <v>0</v>
      </c>
      <c r="J16" s="24">
        <v>0</v>
      </c>
    </row>
    <row r="17" spans="1:10" ht="23.25" customHeight="1" x14ac:dyDescent="0.25">
      <c r="A17" s="3" t="s">
        <v>107</v>
      </c>
      <c r="B17" s="31" t="s">
        <v>96</v>
      </c>
      <c r="C17" s="4" t="s">
        <v>91</v>
      </c>
      <c r="D17" s="30">
        <f t="shared" si="1"/>
        <v>1605.5</v>
      </c>
      <c r="E17" s="22" t="s">
        <v>90</v>
      </c>
      <c r="F17" s="24">
        <v>0</v>
      </c>
      <c r="G17" s="24">
        <v>0</v>
      </c>
      <c r="H17" s="24">
        <v>0</v>
      </c>
      <c r="I17" s="24">
        <v>0</v>
      </c>
      <c r="J17" s="24">
        <v>1605.5</v>
      </c>
    </row>
    <row r="18" spans="1:10" ht="21.75" customHeight="1" x14ac:dyDescent="0.25">
      <c r="A18" s="3" t="s">
        <v>105</v>
      </c>
      <c r="B18" s="31" t="s">
        <v>97</v>
      </c>
      <c r="C18" s="4" t="s">
        <v>29</v>
      </c>
      <c r="D18" s="30">
        <f t="shared" si="1"/>
        <v>19162</v>
      </c>
      <c r="E18" s="22" t="s">
        <v>90</v>
      </c>
      <c r="F18" s="24">
        <v>18163</v>
      </c>
      <c r="G18" s="24">
        <v>0</v>
      </c>
      <c r="H18" s="24">
        <v>0</v>
      </c>
      <c r="I18" s="24">
        <v>999</v>
      </c>
      <c r="J18" s="24">
        <v>0</v>
      </c>
    </row>
    <row r="19" spans="1:10" ht="28.5" customHeight="1" x14ac:dyDescent="0.25">
      <c r="A19" s="3" t="s">
        <v>108</v>
      </c>
      <c r="B19" s="31" t="s">
        <v>97</v>
      </c>
      <c r="C19" s="4" t="s">
        <v>93</v>
      </c>
      <c r="D19" s="30">
        <f t="shared" si="1"/>
        <v>23430</v>
      </c>
      <c r="E19" s="22" t="s">
        <v>90</v>
      </c>
      <c r="F19" s="24">
        <v>18163</v>
      </c>
      <c r="G19" s="24">
        <v>0</v>
      </c>
      <c r="H19" s="24">
        <v>3003</v>
      </c>
      <c r="I19" s="24">
        <v>999</v>
      </c>
      <c r="J19" s="24">
        <v>1265</v>
      </c>
    </row>
    <row r="20" spans="1:10" ht="26.25" customHeight="1" x14ac:dyDescent="0.25">
      <c r="A20" s="3">
        <v>7</v>
      </c>
      <c r="B20" s="31" t="s">
        <v>98</v>
      </c>
      <c r="C20" s="4" t="s">
        <v>95</v>
      </c>
      <c r="D20" s="30">
        <f t="shared" si="1"/>
        <v>2380</v>
      </c>
      <c r="E20" s="22" t="s">
        <v>90</v>
      </c>
      <c r="F20" s="24">
        <v>0</v>
      </c>
      <c r="G20" s="24">
        <v>0</v>
      </c>
      <c r="H20" s="24">
        <v>2380</v>
      </c>
      <c r="I20" s="24">
        <v>0</v>
      </c>
      <c r="J20" s="24">
        <v>0</v>
      </c>
    </row>
    <row r="21" spans="1:10" ht="20.25" customHeight="1" x14ac:dyDescent="0.25">
      <c r="A21" s="3" t="s">
        <v>109</v>
      </c>
      <c r="B21" s="31" t="s">
        <v>99</v>
      </c>
      <c r="C21" s="4" t="s">
        <v>114</v>
      </c>
      <c r="D21" s="30">
        <f t="shared" si="1"/>
        <v>31418.37</v>
      </c>
      <c r="E21" s="22" t="s">
        <v>90</v>
      </c>
      <c r="F21" s="24">
        <v>9526</v>
      </c>
      <c r="G21" s="24">
        <v>19601.37</v>
      </c>
      <c r="H21" s="24">
        <v>0</v>
      </c>
      <c r="I21" s="24">
        <v>2291</v>
      </c>
      <c r="J21" s="24">
        <v>0</v>
      </c>
    </row>
    <row r="22" spans="1:10" ht="27" customHeight="1" x14ac:dyDescent="0.25">
      <c r="A22" s="3" t="s">
        <v>112</v>
      </c>
      <c r="B22" s="31" t="s">
        <v>99</v>
      </c>
      <c r="C22" s="4" t="s">
        <v>93</v>
      </c>
      <c r="D22" s="30">
        <f t="shared" si="1"/>
        <v>33798.369999999995</v>
      </c>
      <c r="E22" s="22" t="s">
        <v>90</v>
      </c>
      <c r="F22" s="24">
        <v>9526</v>
      </c>
      <c r="G22" s="24">
        <v>19601.37</v>
      </c>
      <c r="H22" s="24">
        <v>2380</v>
      </c>
      <c r="I22" s="24">
        <v>2291</v>
      </c>
      <c r="J22" s="24">
        <v>0</v>
      </c>
    </row>
    <row r="23" spans="1:10" ht="48" customHeight="1" x14ac:dyDescent="0.25">
      <c r="A23" s="3" t="s">
        <v>110</v>
      </c>
      <c r="B23" s="31" t="s">
        <v>100</v>
      </c>
      <c r="C23" s="4" t="s">
        <v>115</v>
      </c>
      <c r="D23" s="30">
        <f t="shared" si="1"/>
        <v>5500</v>
      </c>
      <c r="E23" s="22" t="s">
        <v>90</v>
      </c>
      <c r="F23" s="24">
        <v>0</v>
      </c>
      <c r="G23" s="24">
        <v>0</v>
      </c>
      <c r="H23" s="24">
        <v>0</v>
      </c>
      <c r="I23" s="24">
        <v>0</v>
      </c>
      <c r="J23" s="24">
        <v>5500</v>
      </c>
    </row>
    <row r="24" spans="1:10" ht="27" customHeight="1" x14ac:dyDescent="0.25">
      <c r="A24" s="3" t="s">
        <v>111</v>
      </c>
      <c r="B24" s="27" t="s">
        <v>101</v>
      </c>
      <c r="C24" s="4" t="s">
        <v>78</v>
      </c>
      <c r="D24" s="30">
        <v>23</v>
      </c>
      <c r="E24" s="22" t="s">
        <v>102</v>
      </c>
      <c r="F24" s="24">
        <v>23</v>
      </c>
      <c r="G24" s="24">
        <v>0</v>
      </c>
      <c r="H24" s="24">
        <v>0</v>
      </c>
      <c r="I24" s="24">
        <v>0</v>
      </c>
      <c r="J24" s="24">
        <v>0</v>
      </c>
    </row>
    <row r="25" spans="1:10" ht="25.5" customHeight="1" x14ac:dyDescent="0.25">
      <c r="A25" s="3"/>
      <c r="B25" s="31"/>
      <c r="C25" s="32" t="s">
        <v>103</v>
      </c>
      <c r="D25" s="33">
        <f>SUM(D14:D23)</f>
        <v>122897.23999999999</v>
      </c>
      <c r="E25" s="10" t="s">
        <v>90</v>
      </c>
      <c r="F25" s="34">
        <f>SUM(F14:F23)</f>
        <v>57978</v>
      </c>
      <c r="G25" s="34">
        <f>SUM(G14:G23)</f>
        <v>39202.74</v>
      </c>
      <c r="H25" s="34">
        <f>SUM(H14:H23)</f>
        <v>10766</v>
      </c>
      <c r="I25" s="34">
        <f>SUM(I14:I23)</f>
        <v>6580</v>
      </c>
      <c r="J25" s="34">
        <f>SUM(J14:J23)</f>
        <v>8370.5</v>
      </c>
    </row>
    <row r="26" spans="1:10" ht="21" customHeight="1" x14ac:dyDescent="0.25">
      <c r="A26" s="14"/>
      <c r="B26" s="11"/>
      <c r="C26" s="35" t="s">
        <v>104</v>
      </c>
      <c r="D26" s="30">
        <v>23</v>
      </c>
      <c r="E26" s="22" t="s">
        <v>102</v>
      </c>
      <c r="F26" s="24">
        <v>23</v>
      </c>
      <c r="G26" s="24">
        <v>0</v>
      </c>
      <c r="H26" s="24">
        <v>0</v>
      </c>
      <c r="I26" s="24">
        <v>0</v>
      </c>
      <c r="J26" s="24">
        <v>0</v>
      </c>
    </row>
    <row r="27" spans="1:10" x14ac:dyDescent="0.25">
      <c r="A27" s="1"/>
      <c r="G27" s="1"/>
      <c r="H27" s="1"/>
      <c r="I27" s="1"/>
      <c r="J27" s="1"/>
    </row>
  </sheetData>
  <mergeCells count="15">
    <mergeCell ref="F12:F13"/>
    <mergeCell ref="G12:G13"/>
    <mergeCell ref="H12:H13"/>
    <mergeCell ref="I12:I13"/>
    <mergeCell ref="J12:J13"/>
    <mergeCell ref="B3:J3"/>
    <mergeCell ref="B4:J4"/>
    <mergeCell ref="A6:A7"/>
    <mergeCell ref="B6:B7"/>
    <mergeCell ref="B11:J11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9"/>
  <sheetViews>
    <sheetView tabSelected="1" workbookViewId="0">
      <selection activeCell="H14" sqref="H14"/>
    </sheetView>
  </sheetViews>
  <sheetFormatPr defaultRowHeight="12.75" x14ac:dyDescent="0.2"/>
  <cols>
    <col min="1" max="1" width="19" style="42" customWidth="1"/>
    <col min="2" max="2" width="19.42578125" style="42" customWidth="1"/>
    <col min="3" max="3" width="11" style="75" customWidth="1"/>
    <col min="4" max="4" width="6.42578125" style="75" customWidth="1"/>
    <col min="5" max="6" width="9.140625" style="42"/>
    <col min="7" max="7" width="10.85546875" style="42" customWidth="1"/>
    <col min="8" max="8" width="10.140625" style="42" customWidth="1"/>
    <col min="9" max="9" width="11.85546875" style="42" customWidth="1"/>
    <col min="10" max="10" width="10.42578125" style="42" customWidth="1"/>
    <col min="11" max="11" width="10.5703125" style="42" customWidth="1"/>
    <col min="12" max="12" width="11.5703125" style="42" customWidth="1"/>
    <col min="13" max="13" width="9.5703125" style="42" customWidth="1"/>
    <col min="14" max="14" width="9.140625" style="42"/>
    <col min="15" max="15" width="10.28515625" style="42" customWidth="1"/>
    <col min="16" max="16" width="10.85546875" style="42" customWidth="1"/>
    <col min="17" max="17" width="11.85546875" style="42" customWidth="1"/>
    <col min="18" max="18" width="12.7109375" style="42" customWidth="1"/>
    <col min="19" max="19" width="10.85546875" style="42" customWidth="1"/>
    <col min="20" max="20" width="12.140625" style="42" customWidth="1"/>
    <col min="21" max="21" width="10.85546875" style="42" customWidth="1"/>
    <col min="22" max="22" width="10.5703125" style="42" customWidth="1"/>
    <col min="23" max="23" width="10.28515625" style="42" customWidth="1"/>
    <col min="24" max="24" width="10.7109375" style="42" customWidth="1"/>
    <col min="25" max="25" width="12.28515625" style="42" customWidth="1"/>
    <col min="26" max="16384" width="9.140625" style="42"/>
  </cols>
  <sheetData>
    <row r="1" spans="1:25" x14ac:dyDescent="0.2">
      <c r="A1" s="9"/>
      <c r="B1" s="9"/>
      <c r="C1" s="39"/>
      <c r="D1" s="6"/>
      <c r="E1" s="40"/>
      <c r="F1" s="12"/>
      <c r="G1" s="12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99" t="s">
        <v>31</v>
      </c>
      <c r="V1" s="99"/>
      <c r="W1" s="99"/>
      <c r="X1" s="41"/>
    </row>
    <row r="2" spans="1:25" x14ac:dyDescent="0.2">
      <c r="A2" s="100" t="s">
        <v>120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41"/>
    </row>
    <row r="3" spans="1:25" x14ac:dyDescent="0.2">
      <c r="A3" s="101" t="s">
        <v>32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41"/>
    </row>
    <row r="4" spans="1:25" ht="25.5" x14ac:dyDescent="0.2">
      <c r="A4" s="43"/>
      <c r="B4" s="43"/>
      <c r="C4" s="44"/>
      <c r="D4" s="44"/>
      <c r="E4" s="102" t="s">
        <v>33</v>
      </c>
      <c r="F4" s="102"/>
      <c r="G4" s="103" t="s">
        <v>34</v>
      </c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4"/>
      <c r="X4" s="15"/>
      <c r="Y4" s="16" t="s">
        <v>35</v>
      </c>
    </row>
    <row r="5" spans="1:25" x14ac:dyDescent="0.2">
      <c r="A5" s="89" t="s">
        <v>36</v>
      </c>
      <c r="B5" s="105" t="s">
        <v>37</v>
      </c>
      <c r="C5" s="107" t="s">
        <v>1</v>
      </c>
      <c r="D5" s="105" t="s">
        <v>2</v>
      </c>
      <c r="E5" s="45" t="s">
        <v>38</v>
      </c>
      <c r="F5" s="45" t="s">
        <v>39</v>
      </c>
      <c r="G5" s="46" t="s">
        <v>38</v>
      </c>
      <c r="H5" s="46" t="s">
        <v>38</v>
      </c>
      <c r="I5" s="46" t="s">
        <v>38</v>
      </c>
      <c r="J5" s="46" t="s">
        <v>38</v>
      </c>
      <c r="K5" s="46" t="s">
        <v>38</v>
      </c>
      <c r="L5" s="46" t="s">
        <v>38</v>
      </c>
      <c r="M5" s="46" t="s">
        <v>39</v>
      </c>
      <c r="N5" s="46" t="s">
        <v>39</v>
      </c>
      <c r="O5" s="46" t="s">
        <v>38</v>
      </c>
      <c r="P5" s="46" t="s">
        <v>39</v>
      </c>
      <c r="Q5" s="46" t="s">
        <v>39</v>
      </c>
      <c r="R5" s="46" t="s">
        <v>40</v>
      </c>
      <c r="S5" s="46" t="s">
        <v>38</v>
      </c>
      <c r="T5" s="46" t="s">
        <v>38</v>
      </c>
      <c r="U5" s="46" t="s">
        <v>39</v>
      </c>
      <c r="V5" s="46" t="s">
        <v>0</v>
      </c>
      <c r="W5" s="46" t="s">
        <v>39</v>
      </c>
      <c r="X5" s="46" t="s">
        <v>39</v>
      </c>
      <c r="Y5" s="45" t="s">
        <v>38</v>
      </c>
    </row>
    <row r="6" spans="1:25" ht="74.25" customHeight="1" x14ac:dyDescent="0.2">
      <c r="A6" s="90"/>
      <c r="B6" s="106"/>
      <c r="C6" s="108"/>
      <c r="D6" s="106"/>
      <c r="E6" s="47" t="s">
        <v>41</v>
      </c>
      <c r="F6" s="47" t="s">
        <v>42</v>
      </c>
      <c r="G6" s="47" t="s">
        <v>43</v>
      </c>
      <c r="H6" s="47" t="s">
        <v>68</v>
      </c>
      <c r="I6" s="47" t="s">
        <v>44</v>
      </c>
      <c r="J6" s="47" t="s">
        <v>45</v>
      </c>
      <c r="K6" s="47" t="s">
        <v>46</v>
      </c>
      <c r="L6" s="47" t="s">
        <v>67</v>
      </c>
      <c r="M6" s="47" t="s">
        <v>47</v>
      </c>
      <c r="N6" s="47" t="s">
        <v>48</v>
      </c>
      <c r="O6" s="47" t="s">
        <v>49</v>
      </c>
      <c r="P6" s="47" t="s">
        <v>50</v>
      </c>
      <c r="Q6" s="47" t="s">
        <v>51</v>
      </c>
      <c r="R6" s="47" t="s">
        <v>52</v>
      </c>
      <c r="S6" s="47" t="s">
        <v>53</v>
      </c>
      <c r="T6" s="47" t="s">
        <v>54</v>
      </c>
      <c r="U6" s="47" t="s">
        <v>54</v>
      </c>
      <c r="V6" s="47" t="s">
        <v>54</v>
      </c>
      <c r="W6" s="47" t="s">
        <v>55</v>
      </c>
      <c r="X6" s="47" t="s">
        <v>56</v>
      </c>
      <c r="Y6" s="48" t="s">
        <v>57</v>
      </c>
    </row>
    <row r="7" spans="1:25" ht="21.75" customHeight="1" x14ac:dyDescent="0.2">
      <c r="A7" s="49"/>
      <c r="B7" s="50" t="s">
        <v>3</v>
      </c>
      <c r="C7" s="51">
        <f>SUM(E7:Y7)</f>
        <v>6145.2600000000011</v>
      </c>
      <c r="D7" s="37" t="s">
        <v>30</v>
      </c>
      <c r="E7" s="52">
        <v>0</v>
      </c>
      <c r="F7" s="45">
        <v>109.79</v>
      </c>
      <c r="G7" s="45">
        <v>116.83</v>
      </c>
      <c r="H7" s="52">
        <v>0</v>
      </c>
      <c r="I7" s="45">
        <v>283.91000000000003</v>
      </c>
      <c r="J7" s="45">
        <v>447.28</v>
      </c>
      <c r="K7" s="45">
        <v>900.65</v>
      </c>
      <c r="L7" s="45">
        <v>1308.17</v>
      </c>
      <c r="M7" s="52">
        <v>78.599999999999994</v>
      </c>
      <c r="N7" s="52">
        <v>0</v>
      </c>
      <c r="O7" s="52">
        <v>0</v>
      </c>
      <c r="P7" s="52">
        <v>0</v>
      </c>
      <c r="Q7" s="45">
        <v>99.71</v>
      </c>
      <c r="R7" s="45">
        <v>222.1</v>
      </c>
      <c r="S7" s="45">
        <v>356.67</v>
      </c>
      <c r="T7" s="45">
        <v>1945.89</v>
      </c>
      <c r="U7" s="52">
        <v>0</v>
      </c>
      <c r="V7" s="45">
        <v>221.22</v>
      </c>
      <c r="W7" s="45">
        <v>13.55</v>
      </c>
      <c r="X7" s="52">
        <v>40.89</v>
      </c>
      <c r="Y7" s="52">
        <v>0</v>
      </c>
    </row>
    <row r="8" spans="1:25" ht="14.25" x14ac:dyDescent="0.2">
      <c r="A8" s="109" t="s">
        <v>58</v>
      </c>
      <c r="B8" s="38" t="s">
        <v>6</v>
      </c>
      <c r="C8" s="34">
        <f t="shared" ref="C8:C18" si="0">SUM(E8:Y8)</f>
        <v>863.0100000000001</v>
      </c>
      <c r="D8" s="37" t="s">
        <v>30</v>
      </c>
      <c r="E8" s="24">
        <v>25.26</v>
      </c>
      <c r="F8" s="53">
        <v>0</v>
      </c>
      <c r="G8" s="53">
        <v>0</v>
      </c>
      <c r="H8" s="53">
        <v>27.61</v>
      </c>
      <c r="I8" s="53">
        <v>27.93</v>
      </c>
      <c r="J8" s="53">
        <v>0</v>
      </c>
      <c r="K8" s="53">
        <v>92.26</v>
      </c>
      <c r="L8" s="53">
        <v>13.62</v>
      </c>
      <c r="M8" s="53">
        <v>0</v>
      </c>
      <c r="N8" s="53">
        <v>0</v>
      </c>
      <c r="O8" s="53">
        <v>98.77</v>
      </c>
      <c r="P8" s="53">
        <v>511.02</v>
      </c>
      <c r="Q8" s="53">
        <v>0</v>
      </c>
      <c r="R8" s="53">
        <v>14.35</v>
      </c>
      <c r="S8" s="53">
        <v>14.35</v>
      </c>
      <c r="T8" s="53">
        <v>0</v>
      </c>
      <c r="U8" s="54">
        <v>0</v>
      </c>
      <c r="V8" s="54">
        <v>17.350000000000001</v>
      </c>
      <c r="W8" s="53">
        <v>0</v>
      </c>
      <c r="X8" s="53">
        <v>20.49</v>
      </c>
      <c r="Y8" s="55">
        <v>0</v>
      </c>
    </row>
    <row r="9" spans="1:25" ht="14.25" x14ac:dyDescent="0.2">
      <c r="A9" s="109"/>
      <c r="B9" s="38" t="s">
        <v>4</v>
      </c>
      <c r="C9" s="34">
        <f t="shared" si="0"/>
        <v>4774.28</v>
      </c>
      <c r="D9" s="37" t="s">
        <v>30</v>
      </c>
      <c r="E9" s="24">
        <v>0</v>
      </c>
      <c r="F9" s="53">
        <v>0</v>
      </c>
      <c r="G9" s="53">
        <v>1982.23</v>
      </c>
      <c r="H9" s="53">
        <v>0</v>
      </c>
      <c r="I9" s="53">
        <v>0</v>
      </c>
      <c r="J9" s="53">
        <v>2501.37</v>
      </c>
      <c r="K9" s="53">
        <v>165.9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4">
        <v>0</v>
      </c>
      <c r="V9" s="54">
        <v>0</v>
      </c>
      <c r="W9" s="53">
        <v>0</v>
      </c>
      <c r="X9" s="53">
        <v>0</v>
      </c>
      <c r="Y9" s="55">
        <v>124.78</v>
      </c>
    </row>
    <row r="10" spans="1:25" ht="14.25" x14ac:dyDescent="0.2">
      <c r="A10" s="109"/>
      <c r="B10" s="38" t="s">
        <v>59</v>
      </c>
      <c r="C10" s="56">
        <f t="shared" si="0"/>
        <v>785.27</v>
      </c>
      <c r="D10" s="37" t="s">
        <v>30</v>
      </c>
      <c r="E10" s="24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220.13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238.16</v>
      </c>
      <c r="U10" s="53">
        <v>326.98</v>
      </c>
      <c r="V10" s="53">
        <v>0</v>
      </c>
      <c r="W10" s="53">
        <v>0</v>
      </c>
      <c r="X10" s="53">
        <v>0</v>
      </c>
      <c r="Y10" s="55">
        <v>0</v>
      </c>
    </row>
    <row r="11" spans="1:25" ht="51" x14ac:dyDescent="0.2">
      <c r="A11" s="109"/>
      <c r="B11" s="57" t="s">
        <v>60</v>
      </c>
      <c r="C11" s="34">
        <f t="shared" si="0"/>
        <v>9228.8599999999988</v>
      </c>
      <c r="D11" s="37" t="s">
        <v>30</v>
      </c>
      <c r="E11" s="24">
        <v>0</v>
      </c>
      <c r="F11" s="53">
        <v>0</v>
      </c>
      <c r="G11" s="53">
        <v>1881.76</v>
      </c>
      <c r="H11" s="53">
        <v>0</v>
      </c>
      <c r="I11" s="53">
        <v>311.83999999999997</v>
      </c>
      <c r="J11" s="53">
        <v>1194.8699999999999</v>
      </c>
      <c r="K11" s="53">
        <v>1158.81</v>
      </c>
      <c r="L11" s="53">
        <v>1321.79</v>
      </c>
      <c r="M11" s="53">
        <v>0</v>
      </c>
      <c r="N11" s="53">
        <v>0</v>
      </c>
      <c r="O11" s="53">
        <v>0</v>
      </c>
      <c r="P11" s="53">
        <v>397.91</v>
      </c>
      <c r="Q11" s="53">
        <v>99.71</v>
      </c>
      <c r="R11" s="53">
        <v>236.45</v>
      </c>
      <c r="S11" s="53">
        <v>371.02</v>
      </c>
      <c r="T11" s="53">
        <v>2184.0500000000002</v>
      </c>
      <c r="U11" s="54">
        <v>0</v>
      </c>
      <c r="V11" s="54">
        <v>70.650000000000006</v>
      </c>
      <c r="W11" s="53">
        <v>0</v>
      </c>
      <c r="X11" s="53">
        <v>0</v>
      </c>
      <c r="Y11" s="55">
        <v>0</v>
      </c>
    </row>
    <row r="12" spans="1:25" ht="20.25" customHeight="1" x14ac:dyDescent="0.2">
      <c r="A12" s="36"/>
      <c r="B12" s="58" t="s">
        <v>59</v>
      </c>
      <c r="C12" s="34">
        <v>35.729999999999997</v>
      </c>
      <c r="D12" s="37" t="s">
        <v>30</v>
      </c>
      <c r="E12" s="24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35.729999999999997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4">
        <v>0</v>
      </c>
      <c r="V12" s="54">
        <v>0</v>
      </c>
      <c r="W12" s="53">
        <v>0</v>
      </c>
      <c r="X12" s="53">
        <v>0</v>
      </c>
      <c r="Y12" s="55">
        <v>0</v>
      </c>
    </row>
    <row r="13" spans="1:25" ht="14.25" x14ac:dyDescent="0.2">
      <c r="A13" s="109" t="s">
        <v>5</v>
      </c>
      <c r="B13" s="58" t="s">
        <v>6</v>
      </c>
      <c r="C13" s="34">
        <f t="shared" si="0"/>
        <v>1444.4400000000005</v>
      </c>
      <c r="D13" s="37" t="s">
        <v>30</v>
      </c>
      <c r="E13" s="24">
        <v>5.45</v>
      </c>
      <c r="F13" s="53">
        <v>59.81</v>
      </c>
      <c r="G13" s="53">
        <v>163.44</v>
      </c>
      <c r="H13" s="53">
        <v>22.3</v>
      </c>
      <c r="I13" s="53">
        <v>94.84</v>
      </c>
      <c r="J13" s="53">
        <v>47.66</v>
      </c>
      <c r="K13" s="53">
        <v>282.11</v>
      </c>
      <c r="L13" s="53">
        <v>293.22000000000003</v>
      </c>
      <c r="M13" s="53">
        <v>95.73</v>
      </c>
      <c r="N13" s="53">
        <v>0</v>
      </c>
      <c r="O13" s="53">
        <v>14.71</v>
      </c>
      <c r="P13" s="53">
        <v>73.13</v>
      </c>
      <c r="Q13" s="53">
        <v>18.63</v>
      </c>
      <c r="R13" s="53">
        <v>28.93</v>
      </c>
      <c r="S13" s="53">
        <v>36.06</v>
      </c>
      <c r="T13" s="53">
        <v>168.42</v>
      </c>
      <c r="U13" s="54">
        <v>0</v>
      </c>
      <c r="V13" s="54">
        <v>26.66</v>
      </c>
      <c r="W13" s="53">
        <v>2.96</v>
      </c>
      <c r="X13" s="53">
        <v>10.38</v>
      </c>
      <c r="Y13" s="55">
        <v>0</v>
      </c>
    </row>
    <row r="14" spans="1:25" ht="32.25" customHeight="1" x14ac:dyDescent="0.2">
      <c r="A14" s="90"/>
      <c r="B14" s="59" t="s">
        <v>4</v>
      </c>
      <c r="C14" s="34">
        <f t="shared" si="0"/>
        <v>572.46999999999991</v>
      </c>
      <c r="D14" s="37" t="s">
        <v>30</v>
      </c>
      <c r="E14" s="24">
        <v>0</v>
      </c>
      <c r="F14" s="53">
        <v>0</v>
      </c>
      <c r="G14" s="53">
        <v>0</v>
      </c>
      <c r="H14" s="53">
        <v>0</v>
      </c>
      <c r="I14" s="53">
        <v>0</v>
      </c>
      <c r="J14" s="53">
        <v>452.65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28.4</v>
      </c>
      <c r="U14" s="54">
        <v>53.15</v>
      </c>
      <c r="V14" s="54">
        <v>0</v>
      </c>
      <c r="W14" s="53">
        <v>0</v>
      </c>
      <c r="X14" s="53">
        <v>0</v>
      </c>
      <c r="Y14" s="55">
        <v>38.270000000000003</v>
      </c>
    </row>
    <row r="15" spans="1:25" ht="24.75" customHeight="1" x14ac:dyDescent="0.2">
      <c r="A15" s="109" t="s">
        <v>7</v>
      </c>
      <c r="B15" s="60" t="s">
        <v>6</v>
      </c>
      <c r="C15" s="34">
        <f t="shared" si="0"/>
        <v>3767.02</v>
      </c>
      <c r="D15" s="37" t="s">
        <v>30</v>
      </c>
      <c r="E15" s="24">
        <v>3.56</v>
      </c>
      <c r="F15" s="53">
        <v>39.700000000000003</v>
      </c>
      <c r="G15" s="53">
        <v>92.94</v>
      </c>
      <c r="H15" s="53">
        <v>0</v>
      </c>
      <c r="I15" s="53">
        <v>170.05</v>
      </c>
      <c r="J15" s="53">
        <v>125.98</v>
      </c>
      <c r="K15" s="53">
        <v>833.95</v>
      </c>
      <c r="L15" s="53">
        <v>730.46</v>
      </c>
      <c r="M15" s="53">
        <v>35.42</v>
      </c>
      <c r="N15" s="53">
        <v>0</v>
      </c>
      <c r="O15" s="53">
        <v>26.11</v>
      </c>
      <c r="P15" s="53">
        <v>415.46</v>
      </c>
      <c r="Q15" s="53">
        <v>55.68</v>
      </c>
      <c r="R15" s="53">
        <v>72.44</v>
      </c>
      <c r="S15" s="53">
        <v>125.15</v>
      </c>
      <c r="T15" s="53">
        <v>900.16</v>
      </c>
      <c r="U15" s="54">
        <v>0</v>
      </c>
      <c r="V15" s="54">
        <v>96.33</v>
      </c>
      <c r="W15" s="53">
        <v>43.63</v>
      </c>
      <c r="X15" s="53">
        <v>0</v>
      </c>
      <c r="Y15" s="55">
        <v>0</v>
      </c>
    </row>
    <row r="16" spans="1:25" ht="24" customHeight="1" x14ac:dyDescent="0.2">
      <c r="A16" s="109"/>
      <c r="B16" s="61" t="s">
        <v>4</v>
      </c>
      <c r="C16" s="34">
        <f t="shared" si="0"/>
        <v>1440.5399999999997</v>
      </c>
      <c r="D16" s="37" t="s">
        <v>30</v>
      </c>
      <c r="E16" s="24">
        <v>0</v>
      </c>
      <c r="F16" s="62">
        <v>246.77</v>
      </c>
      <c r="G16" s="62">
        <v>0</v>
      </c>
      <c r="H16" s="62">
        <v>97.82</v>
      </c>
      <c r="I16" s="62">
        <v>0</v>
      </c>
      <c r="J16" s="62">
        <v>674.74</v>
      </c>
      <c r="K16" s="62">
        <v>0</v>
      </c>
      <c r="L16" s="62">
        <v>0</v>
      </c>
      <c r="M16" s="62">
        <v>146.22999999999999</v>
      </c>
      <c r="N16" s="62">
        <v>55.86</v>
      </c>
      <c r="O16" s="62">
        <v>0</v>
      </c>
      <c r="P16" s="62">
        <v>0</v>
      </c>
      <c r="Q16" s="62">
        <v>0</v>
      </c>
      <c r="R16" s="62">
        <v>0</v>
      </c>
      <c r="S16" s="62">
        <v>0</v>
      </c>
      <c r="T16" s="62">
        <v>189.25</v>
      </c>
      <c r="U16" s="63">
        <v>0</v>
      </c>
      <c r="V16" s="63">
        <v>0</v>
      </c>
      <c r="W16" s="64">
        <v>0</v>
      </c>
      <c r="X16" s="64">
        <v>0</v>
      </c>
      <c r="Y16" s="55">
        <v>29.87</v>
      </c>
    </row>
    <row r="17" spans="1:25" ht="14.25" x14ac:dyDescent="0.2">
      <c r="A17" s="109"/>
      <c r="B17" s="65" t="s">
        <v>59</v>
      </c>
      <c r="C17" s="34">
        <f t="shared" si="0"/>
        <v>1221.51</v>
      </c>
      <c r="D17" s="66" t="s">
        <v>30</v>
      </c>
      <c r="E17" s="67">
        <v>0</v>
      </c>
      <c r="F17" s="68">
        <v>0</v>
      </c>
      <c r="G17" s="68">
        <v>0</v>
      </c>
      <c r="H17" s="68">
        <v>0</v>
      </c>
      <c r="I17" s="68">
        <v>83.24</v>
      </c>
      <c r="J17" s="68">
        <v>0</v>
      </c>
      <c r="K17" s="68">
        <v>0</v>
      </c>
      <c r="L17" s="68">
        <v>218.02</v>
      </c>
      <c r="M17" s="68">
        <v>402.27</v>
      </c>
      <c r="N17" s="68">
        <v>0</v>
      </c>
      <c r="O17" s="68">
        <v>0</v>
      </c>
      <c r="P17" s="68">
        <v>0</v>
      </c>
      <c r="Q17" s="68">
        <v>0</v>
      </c>
      <c r="R17" s="68">
        <v>0</v>
      </c>
      <c r="S17" s="68">
        <v>0</v>
      </c>
      <c r="T17" s="68">
        <v>210.34</v>
      </c>
      <c r="U17" s="69">
        <v>307.64</v>
      </c>
      <c r="V17" s="69">
        <v>0</v>
      </c>
      <c r="W17" s="68">
        <v>0</v>
      </c>
      <c r="X17" s="68">
        <v>0</v>
      </c>
      <c r="Y17" s="55">
        <v>0</v>
      </c>
    </row>
    <row r="18" spans="1:25" ht="63.75" x14ac:dyDescent="0.2">
      <c r="A18" s="90"/>
      <c r="B18" s="38" t="s">
        <v>61</v>
      </c>
      <c r="C18" s="34">
        <f t="shared" si="0"/>
        <v>4311.41</v>
      </c>
      <c r="D18" s="37" t="s">
        <v>30</v>
      </c>
      <c r="E18" s="24">
        <v>0</v>
      </c>
      <c r="F18" s="53">
        <v>0</v>
      </c>
      <c r="G18" s="53">
        <v>26.72</v>
      </c>
      <c r="H18" s="53">
        <v>87.8</v>
      </c>
      <c r="I18" s="53">
        <v>126.93</v>
      </c>
      <c r="J18" s="53">
        <v>681</v>
      </c>
      <c r="K18" s="53">
        <v>833.95</v>
      </c>
      <c r="L18" s="53">
        <v>706</v>
      </c>
      <c r="M18" s="53">
        <v>0</v>
      </c>
      <c r="N18" s="53">
        <v>0</v>
      </c>
      <c r="O18" s="53">
        <v>0</v>
      </c>
      <c r="P18" s="53">
        <v>199.66</v>
      </c>
      <c r="Q18" s="53">
        <v>55.68</v>
      </c>
      <c r="R18" s="53">
        <v>72.44</v>
      </c>
      <c r="S18" s="53">
        <v>125.15</v>
      </c>
      <c r="T18" s="53">
        <v>1299.75</v>
      </c>
      <c r="U18" s="53">
        <v>0</v>
      </c>
      <c r="V18" s="53">
        <v>96.33</v>
      </c>
      <c r="W18" s="53">
        <v>0</v>
      </c>
      <c r="X18" s="53">
        <v>0</v>
      </c>
      <c r="Y18" s="55">
        <v>0</v>
      </c>
    </row>
    <row r="19" spans="1:25" x14ac:dyDescent="0.2">
      <c r="A19" s="70"/>
      <c r="B19" s="5"/>
      <c r="C19" s="71"/>
      <c r="D19" s="6"/>
      <c r="E19" s="72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4"/>
      <c r="W19" s="74"/>
      <c r="X19" s="17"/>
      <c r="Y19" s="75"/>
    </row>
    <row r="20" spans="1:25" ht="29.25" customHeight="1" x14ac:dyDescent="0.2">
      <c r="A20" s="110" t="s">
        <v>62</v>
      </c>
      <c r="B20" s="110"/>
      <c r="C20" s="30">
        <f>SUM(E20:Y20)</f>
        <v>34589.799999999996</v>
      </c>
      <c r="D20" s="76" t="s">
        <v>121</v>
      </c>
      <c r="E20" s="77">
        <f t="shared" ref="E20:W20" si="1">SUM(E7:E18)</f>
        <v>34.270000000000003</v>
      </c>
      <c r="F20" s="77">
        <f t="shared" si="1"/>
        <v>456.07000000000005</v>
      </c>
      <c r="G20" s="77">
        <f t="shared" si="1"/>
        <v>4263.9199999999992</v>
      </c>
      <c r="H20" s="77">
        <f t="shared" si="1"/>
        <v>235.52999999999997</v>
      </c>
      <c r="I20" s="77">
        <f t="shared" si="1"/>
        <v>1098.7400000000002</v>
      </c>
      <c r="J20" s="77">
        <f t="shared" si="1"/>
        <v>6125.5499999999984</v>
      </c>
      <c r="K20" s="77">
        <f t="shared" si="1"/>
        <v>4267.63</v>
      </c>
      <c r="L20" s="77">
        <f t="shared" si="1"/>
        <v>4591.2800000000007</v>
      </c>
      <c r="M20" s="77">
        <f t="shared" si="1"/>
        <v>1014.11</v>
      </c>
      <c r="N20" s="77">
        <f t="shared" si="1"/>
        <v>55.86</v>
      </c>
      <c r="O20" s="77">
        <f t="shared" si="1"/>
        <v>139.58999999999997</v>
      </c>
      <c r="P20" s="77">
        <f t="shared" si="1"/>
        <v>1597.18</v>
      </c>
      <c r="Q20" s="77">
        <f t="shared" si="1"/>
        <v>329.40999999999997</v>
      </c>
      <c r="R20" s="77">
        <f t="shared" si="1"/>
        <v>646.71</v>
      </c>
      <c r="S20" s="77">
        <f t="shared" si="1"/>
        <v>1028.3999999999999</v>
      </c>
      <c r="T20" s="77">
        <f t="shared" si="1"/>
        <v>7164.42</v>
      </c>
      <c r="U20" s="77">
        <f t="shared" si="1"/>
        <v>687.77</v>
      </c>
      <c r="V20" s="77">
        <f t="shared" si="1"/>
        <v>528.54000000000008</v>
      </c>
      <c r="W20" s="77">
        <f t="shared" si="1"/>
        <v>60.14</v>
      </c>
      <c r="X20" s="77">
        <f>SUM(X7:X19)</f>
        <v>71.759999999999991</v>
      </c>
      <c r="Y20" s="78">
        <f>SUM(Y7:Y19)</f>
        <v>192.92000000000002</v>
      </c>
    </row>
    <row r="21" spans="1:25" x14ac:dyDescent="0.2">
      <c r="A21" s="111" t="s">
        <v>63</v>
      </c>
      <c r="B21" s="111"/>
      <c r="C21" s="79">
        <f>SUM(E9/Y9)</f>
        <v>0</v>
      </c>
      <c r="D21" s="80"/>
      <c r="E21" s="81"/>
      <c r="F21" s="82"/>
      <c r="G21" s="83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4"/>
      <c r="W21" s="14"/>
      <c r="X21" s="14"/>
    </row>
    <row r="22" spans="1:25" x14ac:dyDescent="0.2">
      <c r="A22" s="98" t="s">
        <v>9</v>
      </c>
      <c r="B22" s="98"/>
      <c r="C22" s="19">
        <v>302</v>
      </c>
      <c r="D22" s="84" t="s">
        <v>8</v>
      </c>
      <c r="E22" s="84">
        <v>1</v>
      </c>
      <c r="F22" s="85">
        <v>15</v>
      </c>
      <c r="G22" s="25">
        <v>10</v>
      </c>
      <c r="H22" s="25">
        <v>7</v>
      </c>
      <c r="I22" s="25">
        <v>18</v>
      </c>
      <c r="J22" s="25">
        <v>23</v>
      </c>
      <c r="K22" s="25">
        <v>55</v>
      </c>
      <c r="L22" s="25">
        <v>68</v>
      </c>
      <c r="M22" s="25">
        <v>4</v>
      </c>
      <c r="N22" s="25">
        <v>0</v>
      </c>
      <c r="O22" s="25">
        <v>3</v>
      </c>
      <c r="P22" s="25">
        <v>18</v>
      </c>
      <c r="Q22" s="25">
        <v>3</v>
      </c>
      <c r="R22" s="25">
        <v>19</v>
      </c>
      <c r="S22" s="25">
        <v>19</v>
      </c>
      <c r="T22" s="25">
        <v>27</v>
      </c>
      <c r="U22" s="25">
        <v>2</v>
      </c>
      <c r="V22" s="25">
        <v>3</v>
      </c>
      <c r="W22" s="18">
        <v>1</v>
      </c>
      <c r="X22" s="18">
        <v>4</v>
      </c>
      <c r="Y22" s="18">
        <v>4</v>
      </c>
    </row>
    <row r="23" spans="1:25" x14ac:dyDescent="0.2">
      <c r="A23" s="112" t="s">
        <v>10</v>
      </c>
      <c r="B23" s="112"/>
      <c r="C23" s="19">
        <f t="shared" ref="C23:C39" si="2">SUM(E23:Y23)</f>
        <v>23</v>
      </c>
      <c r="D23" s="84" t="s">
        <v>8</v>
      </c>
      <c r="E23" s="84">
        <v>0</v>
      </c>
      <c r="F23" s="8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8</v>
      </c>
      <c r="L23" s="25">
        <v>1</v>
      </c>
      <c r="M23" s="25">
        <v>0</v>
      </c>
      <c r="N23" s="25">
        <v>0</v>
      </c>
      <c r="O23" s="25">
        <v>0</v>
      </c>
      <c r="P23" s="25">
        <v>0</v>
      </c>
      <c r="Q23" s="25">
        <v>1</v>
      </c>
      <c r="R23" s="25">
        <v>2</v>
      </c>
      <c r="S23" s="25">
        <v>4</v>
      </c>
      <c r="T23" s="25">
        <v>4</v>
      </c>
      <c r="U23" s="25">
        <v>0</v>
      </c>
      <c r="V23" s="25">
        <v>1</v>
      </c>
      <c r="W23" s="18">
        <v>0</v>
      </c>
      <c r="X23" s="18">
        <v>0</v>
      </c>
      <c r="Y23" s="18">
        <v>2</v>
      </c>
    </row>
    <row r="24" spans="1:25" x14ac:dyDescent="0.2">
      <c r="A24" s="112" t="s">
        <v>11</v>
      </c>
      <c r="B24" s="112"/>
      <c r="C24" s="19">
        <f t="shared" si="2"/>
        <v>221</v>
      </c>
      <c r="D24" s="84" t="s">
        <v>8</v>
      </c>
      <c r="E24" s="84">
        <v>1</v>
      </c>
      <c r="F24" s="85">
        <v>5</v>
      </c>
      <c r="G24" s="25">
        <v>10</v>
      </c>
      <c r="H24" s="25">
        <v>2</v>
      </c>
      <c r="I24" s="25">
        <v>17</v>
      </c>
      <c r="J24" s="25">
        <v>18</v>
      </c>
      <c r="K24" s="25">
        <v>26</v>
      </c>
      <c r="L24" s="25">
        <v>68</v>
      </c>
      <c r="M24" s="25">
        <v>5</v>
      </c>
      <c r="N24" s="25">
        <v>0</v>
      </c>
      <c r="O24" s="25">
        <v>4</v>
      </c>
      <c r="P24" s="25">
        <v>7</v>
      </c>
      <c r="Q24" s="25">
        <v>2</v>
      </c>
      <c r="R24" s="25">
        <v>5</v>
      </c>
      <c r="S24" s="25">
        <v>7</v>
      </c>
      <c r="T24" s="25">
        <v>30</v>
      </c>
      <c r="U24" s="25">
        <v>4</v>
      </c>
      <c r="V24" s="25">
        <v>4</v>
      </c>
      <c r="W24" s="18">
        <v>1</v>
      </c>
      <c r="X24" s="18">
        <v>1</v>
      </c>
      <c r="Y24" s="18">
        <v>4</v>
      </c>
    </row>
    <row r="25" spans="1:25" x14ac:dyDescent="0.2">
      <c r="A25" s="112" t="s">
        <v>12</v>
      </c>
      <c r="B25" s="112"/>
      <c r="C25" s="19">
        <f t="shared" si="2"/>
        <v>112</v>
      </c>
      <c r="D25" s="84" t="s">
        <v>8</v>
      </c>
      <c r="E25" s="84">
        <v>1</v>
      </c>
      <c r="F25" s="85">
        <v>3</v>
      </c>
      <c r="G25" s="25">
        <v>5</v>
      </c>
      <c r="H25" s="25">
        <v>2</v>
      </c>
      <c r="I25" s="25">
        <v>6</v>
      </c>
      <c r="J25" s="25">
        <v>14</v>
      </c>
      <c r="K25" s="25">
        <v>24</v>
      </c>
      <c r="L25" s="25">
        <v>28</v>
      </c>
      <c r="M25" s="25">
        <v>1</v>
      </c>
      <c r="N25" s="25">
        <v>0</v>
      </c>
      <c r="O25" s="25">
        <v>1</v>
      </c>
      <c r="P25" s="25">
        <v>4</v>
      </c>
      <c r="Q25" s="25">
        <v>1</v>
      </c>
      <c r="R25" s="25">
        <v>1</v>
      </c>
      <c r="S25" s="25">
        <v>2</v>
      </c>
      <c r="T25" s="25">
        <v>12</v>
      </c>
      <c r="U25" s="25">
        <v>2</v>
      </c>
      <c r="V25" s="25">
        <v>1</v>
      </c>
      <c r="W25" s="18">
        <v>0</v>
      </c>
      <c r="X25" s="18">
        <v>1</v>
      </c>
      <c r="Y25" s="18">
        <v>3</v>
      </c>
    </row>
    <row r="26" spans="1:25" x14ac:dyDescent="0.2">
      <c r="A26" s="112" t="s">
        <v>13</v>
      </c>
      <c r="B26" s="112"/>
      <c r="C26" s="19">
        <f t="shared" si="2"/>
        <v>2</v>
      </c>
      <c r="D26" s="84" t="s">
        <v>8</v>
      </c>
      <c r="E26" s="84">
        <v>0</v>
      </c>
      <c r="F26" s="8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2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18">
        <v>0</v>
      </c>
      <c r="X26" s="18">
        <v>0</v>
      </c>
      <c r="Y26" s="18">
        <v>0</v>
      </c>
    </row>
    <row r="27" spans="1:25" x14ac:dyDescent="0.2">
      <c r="A27" s="112" t="s">
        <v>14</v>
      </c>
      <c r="B27" s="112"/>
      <c r="C27" s="19">
        <f t="shared" si="2"/>
        <v>83</v>
      </c>
      <c r="D27" s="84" t="s">
        <v>8</v>
      </c>
      <c r="E27" s="84">
        <v>0</v>
      </c>
      <c r="F27" s="85">
        <v>4</v>
      </c>
      <c r="G27" s="25">
        <v>8</v>
      </c>
      <c r="H27" s="25">
        <v>0</v>
      </c>
      <c r="I27" s="25">
        <v>6</v>
      </c>
      <c r="J27" s="25">
        <v>0</v>
      </c>
      <c r="K27" s="25">
        <v>26</v>
      </c>
      <c r="L27" s="25">
        <v>20</v>
      </c>
      <c r="M27" s="25">
        <v>0</v>
      </c>
      <c r="N27" s="25">
        <v>0</v>
      </c>
      <c r="O27" s="25">
        <v>1</v>
      </c>
      <c r="P27" s="25">
        <v>4</v>
      </c>
      <c r="Q27" s="25">
        <v>0</v>
      </c>
      <c r="R27" s="25">
        <v>4</v>
      </c>
      <c r="S27" s="25">
        <v>2</v>
      </c>
      <c r="T27" s="25">
        <v>4</v>
      </c>
      <c r="U27" s="25">
        <v>0</v>
      </c>
      <c r="V27" s="25">
        <v>2</v>
      </c>
      <c r="W27" s="18">
        <v>0</v>
      </c>
      <c r="X27" s="18">
        <v>1</v>
      </c>
      <c r="Y27" s="18">
        <v>1</v>
      </c>
    </row>
    <row r="28" spans="1:25" ht="14.25" x14ac:dyDescent="0.2">
      <c r="A28" s="112" t="s">
        <v>15</v>
      </c>
      <c r="B28" s="112"/>
      <c r="C28" s="19">
        <f t="shared" si="2"/>
        <v>2531.7200000000003</v>
      </c>
      <c r="D28" s="84" t="s">
        <v>30</v>
      </c>
      <c r="E28" s="84">
        <v>23.52</v>
      </c>
      <c r="F28" s="64">
        <v>25.2</v>
      </c>
      <c r="G28" s="86">
        <v>144.36000000000001</v>
      </c>
      <c r="H28" s="26">
        <v>50</v>
      </c>
      <c r="I28" s="25">
        <v>70.66</v>
      </c>
      <c r="J28" s="26">
        <v>211.25</v>
      </c>
      <c r="K28" s="25">
        <v>154.44</v>
      </c>
      <c r="L28" s="26">
        <v>326.8</v>
      </c>
      <c r="M28" s="26">
        <v>55.5</v>
      </c>
      <c r="N28" s="25">
        <v>0</v>
      </c>
      <c r="O28" s="25">
        <v>26.01</v>
      </c>
      <c r="P28" s="25">
        <v>71.36</v>
      </c>
      <c r="Q28" s="25">
        <v>44.64</v>
      </c>
      <c r="R28" s="25">
        <v>72.930000000000007</v>
      </c>
      <c r="S28" s="25">
        <v>96.87</v>
      </c>
      <c r="T28" s="25">
        <v>870.33</v>
      </c>
      <c r="U28" s="25">
        <v>143.84</v>
      </c>
      <c r="V28" s="26">
        <v>104.16</v>
      </c>
      <c r="W28" s="18">
        <v>7.96</v>
      </c>
      <c r="X28" s="18">
        <v>6.09</v>
      </c>
      <c r="Y28" s="18">
        <v>25.8</v>
      </c>
    </row>
    <row r="29" spans="1:25" ht="14.25" x14ac:dyDescent="0.2">
      <c r="A29" s="112" t="s">
        <v>16</v>
      </c>
      <c r="B29" s="112"/>
      <c r="C29" s="19">
        <f t="shared" si="2"/>
        <v>0</v>
      </c>
      <c r="D29" s="84" t="s">
        <v>30</v>
      </c>
      <c r="E29" s="84">
        <v>0</v>
      </c>
      <c r="F29" s="8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6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18">
        <v>0</v>
      </c>
      <c r="X29" s="18">
        <v>0</v>
      </c>
      <c r="Y29" s="18">
        <v>0</v>
      </c>
    </row>
    <row r="30" spans="1:25" ht="14.25" x14ac:dyDescent="0.2">
      <c r="A30" s="112" t="s">
        <v>17</v>
      </c>
      <c r="B30" s="112"/>
      <c r="C30" s="19">
        <f t="shared" si="2"/>
        <v>0</v>
      </c>
      <c r="D30" s="84" t="s">
        <v>30</v>
      </c>
      <c r="E30" s="84">
        <v>0</v>
      </c>
      <c r="F30" s="8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6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18">
        <v>0</v>
      </c>
      <c r="X30" s="18">
        <v>0</v>
      </c>
      <c r="Y30" s="18">
        <v>0</v>
      </c>
    </row>
    <row r="31" spans="1:25" ht="37.5" customHeight="1" x14ac:dyDescent="0.2">
      <c r="A31" s="112" t="s">
        <v>64</v>
      </c>
      <c r="B31" s="112"/>
      <c r="C31" s="19">
        <f t="shared" si="2"/>
        <v>11664.42</v>
      </c>
      <c r="D31" s="84" t="s">
        <v>30</v>
      </c>
      <c r="E31" s="84">
        <v>30.71</v>
      </c>
      <c r="F31" s="85">
        <v>109.79</v>
      </c>
      <c r="G31" s="25">
        <v>226.66</v>
      </c>
      <c r="H31" s="25">
        <v>125.61</v>
      </c>
      <c r="I31" s="25">
        <v>502.03</v>
      </c>
      <c r="J31" s="26">
        <v>2996.31</v>
      </c>
      <c r="K31" s="25">
        <v>1436.39</v>
      </c>
      <c r="L31" s="25">
        <v>1321.79</v>
      </c>
      <c r="M31" s="25">
        <v>182.5</v>
      </c>
      <c r="N31" s="25">
        <v>0</v>
      </c>
      <c r="O31" s="25">
        <v>98.7</v>
      </c>
      <c r="P31" s="26">
        <v>11.2</v>
      </c>
      <c r="Q31" s="25">
        <v>139.69</v>
      </c>
      <c r="R31" s="25">
        <v>308.89</v>
      </c>
      <c r="S31" s="25">
        <v>475.55</v>
      </c>
      <c r="T31" s="26">
        <v>3166.78</v>
      </c>
      <c r="U31" s="26">
        <v>100.16</v>
      </c>
      <c r="V31" s="25">
        <v>277.01</v>
      </c>
      <c r="W31" s="18">
        <v>0</v>
      </c>
      <c r="X31" s="18">
        <v>0</v>
      </c>
      <c r="Y31" s="18">
        <v>154.65</v>
      </c>
    </row>
    <row r="32" spans="1:25" ht="27" customHeight="1" x14ac:dyDescent="0.2">
      <c r="A32" s="112" t="s">
        <v>18</v>
      </c>
      <c r="B32" s="112"/>
      <c r="C32" s="19">
        <f t="shared" si="2"/>
        <v>6447.0800000000008</v>
      </c>
      <c r="D32" s="84" t="s">
        <v>30</v>
      </c>
      <c r="E32" s="84">
        <v>59.81</v>
      </c>
      <c r="F32" s="85">
        <v>346.28</v>
      </c>
      <c r="G32" s="25">
        <v>254.04</v>
      </c>
      <c r="H32" s="25">
        <v>22.3</v>
      </c>
      <c r="I32" s="25">
        <v>129.09</v>
      </c>
      <c r="J32" s="25">
        <v>1093.9000000000001</v>
      </c>
      <c r="K32" s="25">
        <v>465.38</v>
      </c>
      <c r="L32" s="25">
        <v>1241.7</v>
      </c>
      <c r="M32" s="25">
        <v>815.24</v>
      </c>
      <c r="N32" s="25">
        <v>55.86</v>
      </c>
      <c r="O32" s="25">
        <v>40.82</v>
      </c>
      <c r="P32" s="26">
        <v>988.41</v>
      </c>
      <c r="Q32" s="25">
        <v>34.33</v>
      </c>
      <c r="R32" s="25">
        <v>28.93</v>
      </c>
      <c r="S32" s="25">
        <v>56.68</v>
      </c>
      <c r="T32" s="25">
        <v>324.58999999999997</v>
      </c>
      <c r="U32" s="25">
        <v>292.89</v>
      </c>
      <c r="V32" s="25">
        <v>26.66</v>
      </c>
      <c r="W32" s="18">
        <v>60.14</v>
      </c>
      <c r="X32" s="18">
        <v>71.760000000000005</v>
      </c>
      <c r="Y32" s="18">
        <v>38.270000000000003</v>
      </c>
    </row>
    <row r="33" spans="1:25" ht="27" customHeight="1" x14ac:dyDescent="0.2">
      <c r="A33" s="112" t="s">
        <v>65</v>
      </c>
      <c r="B33" s="112"/>
      <c r="C33" s="19">
        <f t="shared" si="2"/>
        <v>2350.3300000000004</v>
      </c>
      <c r="D33" s="84" t="s">
        <v>30</v>
      </c>
      <c r="E33" s="84">
        <v>0</v>
      </c>
      <c r="F33" s="85">
        <v>0</v>
      </c>
      <c r="G33" s="25">
        <v>1874.74</v>
      </c>
      <c r="H33" s="25">
        <v>0</v>
      </c>
      <c r="I33" s="25">
        <v>0</v>
      </c>
      <c r="J33" s="26">
        <v>159.47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294.72000000000003</v>
      </c>
      <c r="V33" s="25">
        <v>21.4</v>
      </c>
      <c r="W33" s="18">
        <v>0</v>
      </c>
      <c r="X33" s="18">
        <v>0</v>
      </c>
      <c r="Y33" s="18">
        <v>0</v>
      </c>
    </row>
    <row r="34" spans="1:25" ht="32.25" customHeight="1" x14ac:dyDescent="0.2">
      <c r="A34" s="112" t="s">
        <v>66</v>
      </c>
      <c r="B34" s="112"/>
      <c r="C34" s="19">
        <f t="shared" si="2"/>
        <v>0</v>
      </c>
      <c r="D34" s="37" t="s">
        <v>30</v>
      </c>
      <c r="E34" s="37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87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18">
        <v>0</v>
      </c>
      <c r="X34" s="18">
        <v>0</v>
      </c>
      <c r="Y34" s="18">
        <v>0</v>
      </c>
    </row>
    <row r="35" spans="1:25" ht="14.25" x14ac:dyDescent="0.2">
      <c r="A35" s="112" t="s">
        <v>19</v>
      </c>
      <c r="B35" s="112"/>
      <c r="C35" s="19">
        <f t="shared" si="2"/>
        <v>1390.62</v>
      </c>
      <c r="D35" s="37" t="s">
        <v>30</v>
      </c>
      <c r="E35" s="37">
        <v>23.52</v>
      </c>
      <c r="F35" s="53">
        <v>0</v>
      </c>
      <c r="G35" s="53">
        <v>32.369999999999997</v>
      </c>
      <c r="H35" s="53">
        <v>0</v>
      </c>
      <c r="I35" s="53">
        <v>70.66</v>
      </c>
      <c r="J35" s="53">
        <v>211.25</v>
      </c>
      <c r="K35" s="53">
        <v>154.44</v>
      </c>
      <c r="L35" s="53">
        <v>326.8</v>
      </c>
      <c r="M35" s="53">
        <v>0</v>
      </c>
      <c r="N35" s="53">
        <v>0</v>
      </c>
      <c r="O35" s="53">
        <v>0</v>
      </c>
      <c r="P35" s="53">
        <v>0</v>
      </c>
      <c r="Q35" s="53">
        <v>44.64</v>
      </c>
      <c r="R35" s="53">
        <v>72.930000000000007</v>
      </c>
      <c r="S35" s="53">
        <v>96.87</v>
      </c>
      <c r="T35" s="53">
        <v>299.58</v>
      </c>
      <c r="U35" s="54">
        <v>0</v>
      </c>
      <c r="V35" s="54">
        <v>57.56</v>
      </c>
      <c r="W35" s="53">
        <v>0</v>
      </c>
      <c r="X35" s="53">
        <v>0</v>
      </c>
      <c r="Y35" s="18">
        <v>0</v>
      </c>
    </row>
    <row r="36" spans="1:25" x14ac:dyDescent="0.2">
      <c r="A36" s="112" t="s">
        <v>20</v>
      </c>
      <c r="B36" s="112"/>
      <c r="C36" s="19">
        <f t="shared" si="2"/>
        <v>297</v>
      </c>
      <c r="D36" s="37" t="s">
        <v>8</v>
      </c>
      <c r="E36" s="37">
        <v>1</v>
      </c>
      <c r="F36" s="25">
        <v>15</v>
      </c>
      <c r="G36" s="25">
        <v>10</v>
      </c>
      <c r="H36" s="25">
        <v>2</v>
      </c>
      <c r="I36" s="25">
        <v>18</v>
      </c>
      <c r="J36" s="25">
        <v>23</v>
      </c>
      <c r="K36" s="25">
        <v>55</v>
      </c>
      <c r="L36" s="25">
        <v>68</v>
      </c>
      <c r="M36" s="25">
        <v>2</v>
      </c>
      <c r="N36" s="25">
        <v>0</v>
      </c>
      <c r="O36" s="25">
        <v>3</v>
      </c>
      <c r="P36" s="25">
        <v>18</v>
      </c>
      <c r="Q36" s="25">
        <v>3</v>
      </c>
      <c r="R36" s="25">
        <v>19</v>
      </c>
      <c r="S36" s="25">
        <v>19</v>
      </c>
      <c r="T36" s="25">
        <v>27</v>
      </c>
      <c r="U36" s="25">
        <v>2</v>
      </c>
      <c r="V36" s="25">
        <v>3</v>
      </c>
      <c r="W36" s="18">
        <v>1</v>
      </c>
      <c r="X36" s="18">
        <v>4</v>
      </c>
      <c r="Y36" s="18">
        <v>4</v>
      </c>
    </row>
    <row r="37" spans="1:25" ht="32.25" customHeight="1" x14ac:dyDescent="0.2">
      <c r="A37" s="112" t="s">
        <v>21</v>
      </c>
      <c r="B37" s="112"/>
      <c r="C37" s="19">
        <f t="shared" si="2"/>
        <v>318</v>
      </c>
      <c r="D37" s="37" t="s">
        <v>8</v>
      </c>
      <c r="E37" s="37">
        <v>1</v>
      </c>
      <c r="F37" s="25">
        <v>15</v>
      </c>
      <c r="G37" s="25">
        <v>10</v>
      </c>
      <c r="H37" s="25">
        <v>0</v>
      </c>
      <c r="I37" s="25">
        <v>18</v>
      </c>
      <c r="J37" s="25">
        <v>23</v>
      </c>
      <c r="K37" s="25">
        <v>63</v>
      </c>
      <c r="L37" s="25">
        <v>69</v>
      </c>
      <c r="M37" s="25">
        <v>2</v>
      </c>
      <c r="N37" s="25">
        <v>0</v>
      </c>
      <c r="O37" s="25">
        <v>3</v>
      </c>
      <c r="P37" s="25">
        <v>18</v>
      </c>
      <c r="Q37" s="25">
        <v>4</v>
      </c>
      <c r="R37" s="25">
        <v>21</v>
      </c>
      <c r="S37" s="25">
        <v>23</v>
      </c>
      <c r="T37" s="25">
        <v>31</v>
      </c>
      <c r="U37" s="25">
        <v>2</v>
      </c>
      <c r="V37" s="25">
        <v>4</v>
      </c>
      <c r="W37" s="18">
        <v>1</v>
      </c>
      <c r="X37" s="18">
        <v>4</v>
      </c>
      <c r="Y37" s="18">
        <v>6</v>
      </c>
    </row>
    <row r="38" spans="1:25" ht="32.25" customHeight="1" x14ac:dyDescent="0.2">
      <c r="A38" s="112" t="s">
        <v>22</v>
      </c>
      <c r="B38" s="112"/>
      <c r="C38" s="19">
        <f t="shared" si="2"/>
        <v>219</v>
      </c>
      <c r="D38" s="37" t="s">
        <v>8</v>
      </c>
      <c r="E38" s="37">
        <v>1</v>
      </c>
      <c r="F38" s="25">
        <v>5</v>
      </c>
      <c r="G38" s="25">
        <v>10</v>
      </c>
      <c r="H38" s="25">
        <v>2</v>
      </c>
      <c r="I38" s="25">
        <v>17</v>
      </c>
      <c r="J38" s="25">
        <v>18</v>
      </c>
      <c r="K38" s="25">
        <v>26</v>
      </c>
      <c r="L38" s="25">
        <v>68</v>
      </c>
      <c r="M38" s="25">
        <v>3</v>
      </c>
      <c r="N38" s="25">
        <v>0</v>
      </c>
      <c r="O38" s="25">
        <v>4</v>
      </c>
      <c r="P38" s="25">
        <v>7</v>
      </c>
      <c r="Q38" s="25">
        <v>2</v>
      </c>
      <c r="R38" s="25">
        <v>5</v>
      </c>
      <c r="S38" s="25">
        <v>7</v>
      </c>
      <c r="T38" s="25">
        <v>30</v>
      </c>
      <c r="U38" s="25">
        <v>4</v>
      </c>
      <c r="V38" s="25">
        <v>4</v>
      </c>
      <c r="W38" s="18">
        <v>1</v>
      </c>
      <c r="X38" s="18">
        <v>1</v>
      </c>
      <c r="Y38" s="18">
        <v>4</v>
      </c>
    </row>
    <row r="39" spans="1:25" ht="33" customHeight="1" x14ac:dyDescent="0.2">
      <c r="A39" s="112" t="s">
        <v>23</v>
      </c>
      <c r="B39" s="112"/>
      <c r="C39" s="19">
        <f t="shared" si="2"/>
        <v>247.72</v>
      </c>
      <c r="D39" s="37" t="s">
        <v>30</v>
      </c>
      <c r="E39" s="37">
        <v>0</v>
      </c>
      <c r="F39" s="25">
        <v>0</v>
      </c>
      <c r="G39" s="25">
        <v>0</v>
      </c>
      <c r="H39" s="25">
        <v>0</v>
      </c>
      <c r="I39" s="25">
        <v>12</v>
      </c>
      <c r="J39" s="25">
        <v>33.39</v>
      </c>
      <c r="K39" s="26">
        <v>58</v>
      </c>
      <c r="L39" s="26">
        <v>25</v>
      </c>
      <c r="M39" s="25">
        <v>0</v>
      </c>
      <c r="N39" s="25">
        <v>0</v>
      </c>
      <c r="O39" s="25">
        <v>5.52</v>
      </c>
      <c r="P39" s="25">
        <v>23.16</v>
      </c>
      <c r="Q39" s="26">
        <v>7</v>
      </c>
      <c r="R39" s="25">
        <v>0</v>
      </c>
      <c r="S39" s="26">
        <v>14.8</v>
      </c>
      <c r="T39" s="25">
        <v>45.6</v>
      </c>
      <c r="U39" s="25">
        <v>17.25</v>
      </c>
      <c r="V39" s="26">
        <v>6</v>
      </c>
      <c r="W39" s="18">
        <v>0</v>
      </c>
      <c r="X39" s="18">
        <v>0</v>
      </c>
      <c r="Y39" s="18">
        <v>0</v>
      </c>
    </row>
  </sheetData>
  <mergeCells count="32">
    <mergeCell ref="A35:B35"/>
    <mergeCell ref="A36:B36"/>
    <mergeCell ref="A37:B37"/>
    <mergeCell ref="A38:B38"/>
    <mergeCell ref="A39:B39"/>
    <mergeCell ref="A34:B34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22:B22"/>
    <mergeCell ref="U1:W1"/>
    <mergeCell ref="A2:W2"/>
    <mergeCell ref="A3:W3"/>
    <mergeCell ref="E4:F4"/>
    <mergeCell ref="G4:W4"/>
    <mergeCell ref="A5:A6"/>
    <mergeCell ref="B5:B6"/>
    <mergeCell ref="C5:C6"/>
    <mergeCell ref="D5:D6"/>
    <mergeCell ref="A8:A11"/>
    <mergeCell ref="A13:A14"/>
    <mergeCell ref="A15:A18"/>
    <mergeCell ref="A20:B20"/>
    <mergeCell ref="A21:B21"/>
  </mergeCells>
  <pageMargins left="0.7" right="0.7" top="0.75" bottom="0.75" header="0.3" footer="0.3"/>
  <pageSetup paperSize="9" scale="4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2BAC79A-D768-4E80-AB42-DD2ED4168C8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cz-ńsk tereny zewnęt.</vt:lpstr>
      <vt:lpstr>CZ-ŃSK pom.wewnetrzne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2025-02-12T09:56:26Z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000524a6-2dc1-473c-800b-4ab1d4960a54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s5636:Creator type=IP">
    <vt:lpwstr>10.71.44.6</vt:lpwstr>
  </property>
  <property fmtid="{D5CDD505-2E9C-101B-9397-08002B2CF9AE}" pid="9" name="bjClsUserRVM">
    <vt:lpwstr>[]</vt:lpwstr>
  </property>
  <property fmtid="{D5CDD505-2E9C-101B-9397-08002B2CF9AE}" pid="10" name="bjSaver">
    <vt:lpwstr>XIjdbhpmYIPFiH6iOzOf35zXDhk/489v</vt:lpwstr>
  </property>
</Properties>
</file>