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9F52DB1-4335-4253-B616-0359613B024C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odzież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8" l="1"/>
  <c r="J64" i="8"/>
  <c r="J66" i="8"/>
  <c r="J65" i="8"/>
  <c r="J62" i="8"/>
  <c r="M62" i="8" s="1"/>
  <c r="J61" i="8"/>
  <c r="M61" i="8" s="1"/>
  <c r="J60" i="8"/>
  <c r="M60" i="8" s="1"/>
  <c r="J59" i="8"/>
  <c r="M59" i="8" s="1"/>
  <c r="J58" i="8"/>
  <c r="M58" i="8" s="1"/>
  <c r="J57" i="8"/>
  <c r="M57" i="8" s="1"/>
  <c r="J56" i="8"/>
  <c r="M56" i="8" s="1"/>
  <c r="J55" i="8"/>
  <c r="M55" i="8" s="1"/>
  <c r="J54" i="8"/>
  <c r="M54" i="8" s="1"/>
  <c r="J53" i="8"/>
  <c r="M53" i="8" s="1"/>
  <c r="J52" i="8"/>
  <c r="M52" i="8" s="1"/>
  <c r="J51" i="8"/>
  <c r="M51" i="8" s="1"/>
  <c r="J49" i="8"/>
  <c r="J48" i="8"/>
  <c r="M48" i="8" s="1"/>
  <c r="J47" i="8"/>
  <c r="M47" i="8" s="1"/>
  <c r="J46" i="8"/>
  <c r="M46" i="8" s="1"/>
  <c r="J45" i="8"/>
  <c r="M45" i="8" s="1"/>
  <c r="J44" i="8"/>
  <c r="M44" i="8" s="1"/>
  <c r="J43" i="8"/>
  <c r="M43" i="8" s="1"/>
  <c r="J40" i="8"/>
  <c r="M40" i="8" s="1"/>
  <c r="J39" i="8"/>
  <c r="J38" i="8"/>
  <c r="M38" i="8" s="1"/>
  <c r="J36" i="8"/>
  <c r="M36" i="8" s="1"/>
  <c r="J35" i="8"/>
  <c r="J34" i="8"/>
  <c r="M34" i="8" s="1"/>
  <c r="J33" i="8"/>
  <c r="M33" i="8" s="1"/>
  <c r="J32" i="8"/>
  <c r="M32" i="8" s="1"/>
  <c r="J31" i="8"/>
  <c r="M31" i="8" s="1"/>
  <c r="J30" i="8"/>
  <c r="M30" i="8" s="1"/>
  <c r="J29" i="8"/>
  <c r="J28" i="8"/>
  <c r="J27" i="8"/>
  <c r="J26" i="8"/>
  <c r="J25" i="8"/>
  <c r="M24" i="8"/>
  <c r="J24" i="8"/>
  <c r="J23" i="8"/>
  <c r="J22" i="8"/>
  <c r="M19" i="8"/>
  <c r="M18" i="8"/>
  <c r="M17" i="8"/>
  <c r="J17" i="8"/>
  <c r="J20" i="8"/>
  <c r="J19" i="8"/>
  <c r="J18" i="8"/>
  <c r="J15" i="8"/>
  <c r="J14" i="8"/>
  <c r="M15" i="8"/>
  <c r="M13" i="8"/>
  <c r="M11" i="8"/>
  <c r="J11" i="8"/>
  <c r="J13" i="8"/>
  <c r="J12" i="8"/>
  <c r="M9" i="8"/>
  <c r="J9" i="8"/>
  <c r="M8" i="8"/>
  <c r="J8" i="8"/>
  <c r="J7" i="8"/>
  <c r="M6" i="8"/>
  <c r="J6" i="8"/>
  <c r="M5" i="8"/>
  <c r="J5" i="8"/>
  <c r="M4" i="8"/>
  <c r="J4" i="8"/>
  <c r="J69" i="8" l="1"/>
  <c r="M49" i="8"/>
  <c r="M69" i="8" s="1"/>
  <c r="O71" i="8" l="1"/>
</calcChain>
</file>

<file path=xl/sharedStrings.xml><?xml version="1.0" encoding="utf-8"?>
<sst xmlns="http://schemas.openxmlformats.org/spreadsheetml/2006/main" count="314" uniqueCount="171">
  <si>
    <t>szt.</t>
  </si>
  <si>
    <t>para</t>
  </si>
  <si>
    <t>ILOŚĆ</t>
  </si>
  <si>
    <t>J.M.</t>
  </si>
  <si>
    <t>Lp.</t>
  </si>
  <si>
    <t>Nazwa przedmiotu zamówienia</t>
  </si>
  <si>
    <t>kpl.</t>
  </si>
  <si>
    <t xml:space="preserve">para </t>
  </si>
  <si>
    <t>Kolor</t>
  </si>
  <si>
    <t>kolory wiodące: biały, czarny, granatowy, szary, niebieski</t>
  </si>
  <si>
    <t>czarny</t>
  </si>
  <si>
    <t>kolory wiodące: czarny, granatowy, szary, niebieski, khaki, zielony</t>
  </si>
  <si>
    <t>niebieski</t>
  </si>
  <si>
    <t>kolory wiodące: czarny, brązowy, oliwkowy, granatowy, ciemnoszary</t>
  </si>
  <si>
    <t>kolory wiodące: czarny, oliwkowy, szary, granatowy, niebieski</t>
  </si>
  <si>
    <t>wiodące kolory: czarny, granatowy, ciemnoszary, khaki</t>
  </si>
  <si>
    <t>kolory wiodące: czarny, granatowy, ciemnoszary</t>
  </si>
  <si>
    <t>kolory wiodące: czarny, żółty, granatowy, szary, niebieski, khaki, oliwkowy</t>
  </si>
  <si>
    <t>ciemne kolory</t>
  </si>
  <si>
    <t>kolory wiodące: granatowy, niebieski, jasnoniebieski, fioletowy</t>
  </si>
  <si>
    <t>kolory wiodące: czarny, granatowy, niebieski, jasnoniebieski, khaki, zielony</t>
  </si>
  <si>
    <t>kolory wiodące: czarny lub ciemnoniebieski</t>
  </si>
  <si>
    <t>kolory wiodące: biały, czarny lub ciemnoniebieski</t>
  </si>
  <si>
    <t>szary lub szaroniebieski</t>
  </si>
  <si>
    <t>niebiesko-granatowy</t>
  </si>
  <si>
    <t>żółto-niebieski</t>
  </si>
  <si>
    <t>granatowy</t>
  </si>
  <si>
    <t>bluza: czerwona
spodnie: czarne</t>
  </si>
  <si>
    <t>kolory wiodące: czarny, granatowy,  niebieski lub zielony</t>
  </si>
  <si>
    <t>kolory wiodące: czarny, granatowy, niebieski lub khaki</t>
  </si>
  <si>
    <t>kolory wiodące: czarny i pomarańczowy</t>
  </si>
  <si>
    <t>czarno-żółte</t>
  </si>
  <si>
    <t>pomarańczowo-czarne</t>
  </si>
  <si>
    <t>granatowy lub ciemnoniebieski</t>
  </si>
  <si>
    <t>biały</t>
  </si>
  <si>
    <t>kolory wiodące: czarny, biały, granatowy, ciemnoszary, niebieski</t>
  </si>
  <si>
    <t>kolory wiodące: czarny, ciemnoszary, granatowy</t>
  </si>
  <si>
    <t>kolory wiodące: czarny, biały, granatowy, ciemnoszary, niebieski, zielony</t>
  </si>
  <si>
    <t xml:space="preserve">kolory wiodące: czarny </t>
  </si>
  <si>
    <t>kolory wiodące: czarny lub biały</t>
  </si>
  <si>
    <t>kolory wiodące: czarny, grafitowy lub oliwkowy</t>
  </si>
  <si>
    <t>kolory wiodące: czarny, oliwkowy, lub ciemnoszary</t>
  </si>
  <si>
    <t xml:space="preserve"> czarny</t>
  </si>
  <si>
    <t>kolory wiodące: czarny lub granatowy</t>
  </si>
  <si>
    <t>kolory wiodące: czarny, szary, oliwkowy lub granatowy</t>
  </si>
  <si>
    <t>kolory wiodące: czarny, szary lub oliwkowy</t>
  </si>
  <si>
    <t>kolory wiodące: czarny lub oliwkowy</t>
  </si>
  <si>
    <t>kolory wiodące: czany, szary, granatowy lub niebieski</t>
  </si>
  <si>
    <t>kolory wiodące: czarny,  granatowy lubniebieski</t>
  </si>
  <si>
    <t>WSPINACZKA I RATOWNICTWO GÓRSKIE</t>
  </si>
  <si>
    <t>KOMISJA EGZAMINACYJNA</t>
  </si>
  <si>
    <t>INSTRUKTOR SPORTU</t>
  </si>
  <si>
    <t>ODZIEŻ OGÓLNEGO PRZEZNACZENIA</t>
  </si>
  <si>
    <t xml:space="preserve"> SPORTOWE GRY INDYWIDUALNE</t>
  </si>
  <si>
    <t>SPORTOWE GRY ZESPOŁOWE - piłka ręczna, piłka koszykowa, piłka nożna, piłka siatkowa</t>
  </si>
  <si>
    <t>PŁYWANIE I RATOWNICTWO WODNE</t>
  </si>
  <si>
    <t>BIEGI NA ORIENTACJĘ BnO (w ramach współzawodnictwa sportowego)</t>
  </si>
  <si>
    <t>ATLETYKA TERENOWA - BIEGI PRZEŁAJOWE (w ramach współzawodnictwa sportowego)</t>
  </si>
  <si>
    <t>OPIS PRZEDMIOTU ZAMÓWIENIA - CZ. I ODZIEŻ SPORTOWA</t>
  </si>
  <si>
    <t xml:space="preserve">BLUZA DO BIEGANIA MĘSKA </t>
  </si>
  <si>
    <t xml:space="preserve">KOSZULKA SPORTOWA MĘSKA </t>
  </si>
  <si>
    <t>Bluza sportowa typu softshell, chroniąca przed deszczem i wiatrem, 
z systemem odprowadzającym wilgoć. 
Bluza wykonana z użyciem elementów odblaskowych, rozpinana na całej długości lub do połowy klatki piersiowej, z długim rękawem oraz dwiema kieszeniami bocznymi zapinanymi na zamek.
Materiał główny: poliester (minimum 95%).
Rozmiary od S do XXL.</t>
  </si>
  <si>
    <t xml:space="preserve">OBUWIE SPORTOWE DO BIEGANIA MĘSKIE 
</t>
  </si>
  <si>
    <t>Z technicznej, elastycznej tkaniny zapewniającej swobodę ruchów, szybkoschnąca. 
Koszulka o luźnym kroju, z zaokrąglonym dekoltem, z krótkim rękawem.
Materiał: materiał dominujący bawełna, poliester.
Rozmiary od S do XXL.</t>
  </si>
  <si>
    <t>SPODENKI SPORTOWE MĘSKIE</t>
  </si>
  <si>
    <t>OBUWIE SPORTOWE DO BIEGANIA DAMSKIE</t>
  </si>
  <si>
    <t>SPODNIE DO BIEGANIA MĘSKIE</t>
  </si>
  <si>
    <t>Do biegania po nawierzchniach utwardzonych. 
Buty zapewniające amortyzację, stabilizację stopy oraz absorbcję wstrząsów. 
Cholewka bezszwowa, z materiału przepuszczającego powietrze (siateczka). Podeszwa odporna na ścieranie.
Drop: 8 mm (+/-10%).
Rozmiar wkładki od 26 cm do 30,5 cm</t>
  </si>
  <si>
    <t>Do biegania po nawierzchniach utwardzonych. 
Buty zapewniające amortyzację, stabilizację stopy oraz absorbcję wstrząsów. 
Cholewka bezszwowa, z materiału przepuszczającego powietrze (siateczka). Podeszwa odporna na ścieranie.
Drop: 8 mm (+/-10%).
Rozmiar wkładki od 24,5 cm do 26,5 cm</t>
  </si>
  <si>
    <t>Długie spodnie do biegania, chroniące przed lekkim deszczem i wiatrem, wykonane z użyciem elementów odblaskowych. 
Spodnie o luźnym kroju, nogawki zwężane, 
z zamkiem u dołu, w pasie regulowane ściągaczem ze sznurkiem (możliwość regulacji). 
Wyposażone w kieszenie: dwie kieszenie boczne bez zamków.
 Materiał główny: poliester.
Rozmiary od S do XXL.</t>
  </si>
  <si>
    <t xml:space="preserve">BLUZA SPORTOWA DO BnO </t>
  </si>
  <si>
    <t>Bluza do biegania, z elementami odblaskowymi. Szybkoschnąca. Rozpinana na całej długości, z rękawami posiadającym w mankietach otwory na kciuki. Wyposażona w minimum 3 kieszenie: dwie po bokach oraz jedna duża z tyłu bluzy, zamykane są na zamek. Materiał główny: poliester; w elementach elastan.
Rozmiary od S do XXL</t>
  </si>
  <si>
    <r>
      <t xml:space="preserve">Bluza do biegania, z elementami odblaskowymi. Szybkoschnąca. Rozpinana na całej długości, z rękawami posiadającym w mankietach otwory na kciuki. Wyposażona w minimum 3 kieszenie: dwie po bokach oraz jedna duża z tyłu bluzy, zamykane są na zamek. Materiał główny: poliester; w elementach elastan.
</t>
    </r>
    <r>
      <rPr>
        <b/>
        <u/>
        <sz val="10"/>
        <color theme="1"/>
        <rFont val="Calibri"/>
        <family val="2"/>
        <charset val="238"/>
        <scheme val="minor"/>
      </rPr>
      <t xml:space="preserve">Na prawej piersi kolorowe LOGO 2Orel.
</t>
    </r>
    <r>
      <rPr>
        <sz val="10"/>
        <color theme="1"/>
        <rFont val="Calibri"/>
        <family val="2"/>
        <charset val="238"/>
        <scheme val="minor"/>
      </rPr>
      <t>Rozmiary od S do XXL.</t>
    </r>
  </si>
  <si>
    <t>Buty trailowe, do biegania na różnych nawierzchniach, o wysokiej odporności na uderzenia oraz zmienne podłoże (błoto, piasek, żwir czy kamienie). Buty zapewniające amortyzację i stabilizację stopy. 
Cholewka bezszwowa z membraną Gore-Tex (lub inną o podobnych właściwościach hydrofobowych), język połączony z cholewką po obu stronach (system blokujący dostęp kamyków i zaniczyszczeń do buta), dowolny system wiązania. 
Wzmocnienie na palcach. 
Podeszwa z gumą typu Vibram (lub podobną zapewniającą przyczepność i trakcję), wykonana z trwałego materiału.
Drop: 8 mm (+/- 10%).
Rozmiar wkładki od 26 cm do 30,5 cm.</t>
  </si>
  <si>
    <t>Długie skarpety (podkolanówki), kompresyjne z bezszwową strefą palców. Skarpety izolujące, antybakteryjne, wykonane z szybkoschnących materiałów zapobiegających namakaniu i nabieraniu wody. Antomiczny rozdział na skarpetę lewą i prawą. Materiał podstawowy: polipropylen / poliamid, elastan.
Rozmiar od 35 do 44.</t>
  </si>
  <si>
    <t>Spodnie z przeznaczeniem do biegania w terenie w różnych warunkach atmosferycznych, ocieplane, z elemantami odblaskowymi. W pasie regulowane ściągaczem ze sznurkiem. Spodnie ze zwężanymi nogawkami, z zamkiem błyskawicznym u dołu. Mile widziane dwie kieszenie: jedna z tyłu i jedna na udzie, zamykane są na zamek. Materiał główny: poliester. Inne materiały: elastan.
Rozmiary od S do XXL.</t>
  </si>
  <si>
    <t>Czepek pływacki wykonany w technologii 3D, o wysokim stopniu kompresji, odporny na odkształcenia, z wycięciem na karku. 
Materiał: 100% silikon.
Rozmiary od S do L.</t>
  </si>
  <si>
    <t>CZEPEK PŁYWACKI</t>
  </si>
  <si>
    <t>Klapki wowoodporne, antypoślizgowe, posiadające kanały szybkiego odpływu wody, antybakteryjne. Materiał wierzchni: termoplastyczny poliretan. Rodzaj podeszwy: tworzywo sztuczne lub pianka EVA.
Rozmiar wkładki od 24,5 cm do 28,5 cm.</t>
  </si>
  <si>
    <t>KLAPKI BASENOWE</t>
  </si>
  <si>
    <t>Spodenki do użytku sportowego. Podszewka, wewnętrzna taśma do regulacji w pasie. Materiał 100% odporny na działanie chloru, wody morskiej a także promieniowania UV. Długość nogawki: 45 cm (+/- 10%).
Rozmiary od S do 4 XXL.</t>
  </si>
  <si>
    <t>Kostium jednoczęściowy do użytku na zawodach sportowych. Materiał 100% odporny na działanie chloru, wody morskiej, a także promieniowania UV. Okrągłe wycięcie na plecach i cienkie, regulowane ramiączka. Tylne zapięcie. Podszewka w przedniej części.
Rozmiar od XS do M.</t>
  </si>
  <si>
    <t>KOSTIUM PŁYWACKI JEDNOCZĘŚCIOWY DAMSKI</t>
  </si>
  <si>
    <t xml:space="preserve">SPODENKI KĄPIELOWE MĘSKIE </t>
  </si>
  <si>
    <t>GETRY PIŁKARSKIE</t>
  </si>
  <si>
    <t>KOSZULKA SPORTOWA DO KOSZYKÓWKI Z WŁASNYM NADRUKIEM</t>
  </si>
  <si>
    <t>Wykonane z elstycznego materiału dopasowującego się do skóry i nie powodującego ucisku. Getry o anatomicznym kształcie, z panelami wentylacyjnymi i wzmocnieniami na palcach i piętach. Materiał: 99% poliamid, 1 % elastan (+/- 10%).
Rozmiar od 39/42 do 43/46.</t>
  </si>
  <si>
    <t>KOSZULKA SPORTOWA DO PIŁKI NOŻNEJ Z WŁASNYM NADRUKIEM</t>
  </si>
  <si>
    <t xml:space="preserve">KOSZULKA SPORTOWA DO PIŁKI SIATKOWEJ Z WŁASNYM NADRUKIEM </t>
  </si>
  <si>
    <t>KOSZULKA SPORTOWA DO PIŁKI SIATKOWEJ Z WŁASNYM NADRUKIEM</t>
  </si>
  <si>
    <t>Z przeznaczeniem do gry na nawierzchniach halowych. Wysoka cholewka, skórzana (ekoskóra lub skóra naturalna) z panelami z siatki, dowolny system wiązania.
Uchwyt na języku ułatwiający zakładanie i zdejmowanie.  Podeszwa wykonana z trwałego tworzywa sztucznego, antypoślizgowa.
Rozmiar wkładki od 27 cm do 28,5 cm.</t>
  </si>
  <si>
    <t>Obuwie z przeznaczeniem do gry w piłke nożną (futsal) na nawierzchniach halowych. Lekka holewka syntetyczna (imitacja skóry/materiał), dopasowująca się do kształtu stóp, sznurowane. Podeszwa wykonana z trwałego materiału, antypoślizgowa.
Rozmiar wkładki od 26 cm do 28,5 cm.</t>
  </si>
  <si>
    <t xml:space="preserve">OBUWIE SPORTOWE DO KOSZYKÓWKI </t>
  </si>
  <si>
    <t>OBUWIE SPORTOWE DO PIŁKI NOŻNEJ HALOWEJ</t>
  </si>
  <si>
    <t>Do gry na nawierzchniach halowych. Buty zapewniające amortyzację i stabilizację stopy. Materiał: cholewka - materiał syntetyczny i tekstylny (rozbudowane panele z siatki dające lepsze dopasowanie), wyściółka - materiał tekstylny, podeszwa: - wysokogatunkowe tworzywo sztuczne. Sznurowane.
Rozmiar wkładki 24 cm do 31,5 cm.</t>
  </si>
  <si>
    <t>OBUWIE SPORTOWE DO SIATKÓWKI</t>
  </si>
  <si>
    <t>SPODENKI SPORTOWE DO KOSZYKÓWKI</t>
  </si>
  <si>
    <t>Przeznaczona do gry w tenisa ziemnego. Pod szyją kołnierzyk, zapinana na dwa lub trzy guziki, krótki rękaw.
Materiał: 100 % poliester.
Rozmiar od S do XXL.</t>
  </si>
  <si>
    <t xml:space="preserve">KOSZULKA SPORTOWA POLO </t>
  </si>
  <si>
    <t>SPODENKI SPORTOWE DO TENISA ZIEMNEGO</t>
  </si>
  <si>
    <t>OBUWIE SPORTOWE DO TENISA ZIEMNEGO</t>
  </si>
  <si>
    <t>Do treningów zarówno na hali jak i na powietrzu, z elastycznym ściągaczem ze sznurkiem w pasie oraz prostymi, luźnymi nogawkami. Spodenki z panelami wentylacyjnymi, z płaskim szwem oraz dwoma głębokimi bocznymi kieszeniami na piłki, bez suwaka. Materiał: 100% poliester.
Rozmiar od S do XXL.</t>
  </si>
  <si>
    <t>Z lekkiej, technicznej tkaniny, z elastycznego materiału zapewniającego swobodę ruchów, szybkoschnąca. Koszulka o luźnym kroju, z zaokrąglonym dekoltem. Materiał: 60% bawełna, 40% poliester (+/- 10%).
Napis: KOMISJA EGZAMINACYJNA 4W-MBOT
Rozmiary XS do XL.</t>
  </si>
  <si>
    <t>Z lekkiej, technicznej tkaniny, z elastycznego materiału zapewniającego swobodę ruchów, szybkoschnąca. Koszulka o luźnym kroju, z zaokrąglonym dekoltem. Materiał: 60% bawełna, 40% poliester (+/- 10%).
Napis: KOMISJA EGZAMINACYJNA 4W-MBOT
Rozmiar od S do XXL.</t>
  </si>
  <si>
    <t>Wykonane z elastycznego materiału, 
z użyciem elementów odblaskowych, w pasie regulowane ściągaczem ze sznurkiem. 
Materiał główny: poliester.
Rozmiary od S do XXL.</t>
  </si>
  <si>
    <r>
      <t xml:space="preserve">W pasie regulowane ściągaczem ze sznurkiem. Oddychający materiał: 100 % poliester.
 </t>
    </r>
    <r>
      <rPr>
        <b/>
        <u/>
        <sz val="10"/>
        <color theme="1"/>
        <rFont val="Calibri"/>
        <family val="2"/>
        <scheme val="minor"/>
      </rPr>
      <t xml:space="preserve">Na przodzie, na prawej nogawce kolejny numer spodenek. </t>
    </r>
    <r>
      <rPr>
        <sz val="10"/>
        <color theme="1"/>
        <rFont val="Calibri"/>
        <family val="2"/>
        <charset val="238"/>
        <scheme val="minor"/>
      </rPr>
      <t xml:space="preserve">(Numeracja dopasowana do koszulek z logo). </t>
    </r>
    <r>
      <rPr>
        <sz val="10"/>
        <color theme="1"/>
        <rFont val="Calibri"/>
        <family val="2"/>
        <scheme val="minor"/>
      </rPr>
      <t>Rozmiar od S do XXL.</t>
    </r>
  </si>
  <si>
    <r>
      <t xml:space="preserve">W pasie regulowane ściągaczem ze sznurkiem. Oddychający materiał: 100 % poliester. 
</t>
    </r>
    <r>
      <rPr>
        <b/>
        <u/>
        <sz val="10"/>
        <color theme="1"/>
        <rFont val="Calibri"/>
        <family val="2"/>
        <scheme val="minor"/>
      </rPr>
      <t>Na przodzie, na prawej nogawce kolejny numer spodenek (1-14).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Rozmiary od S do XXL.</t>
    </r>
  </si>
  <si>
    <r>
      <t xml:space="preserve">Standardowy, prosty krój.'Dwie przednie kieszenie bez zamków, w pasie regulowane ściągaczem ze sznurkiem. 
Oddychający materiał: 100 % poliester.
</t>
    </r>
    <r>
      <rPr>
        <b/>
        <u/>
        <sz val="10"/>
        <color theme="1"/>
        <rFont val="Calibri"/>
        <family val="2"/>
        <scheme val="minor"/>
      </rPr>
      <t>Na przodzie, na prawej nogawce kolejny numer spodenek.</t>
    </r>
    <r>
      <rPr>
        <u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(Numeracja dopasowana do koszulek z logo). </t>
    </r>
    <r>
      <rPr>
        <b/>
        <sz val="10"/>
        <color theme="1"/>
        <rFont val="Calibri"/>
        <family val="2"/>
        <scheme val="minor"/>
      </rPr>
      <t>Rozmiar od S do XXL.</t>
    </r>
  </si>
  <si>
    <r>
      <t xml:space="preserve">DRES SPORTOWY REPREZENTACYJNY Z WŁASNYM NADRUKIEM
</t>
    </r>
    <r>
      <rPr>
        <sz val="10"/>
        <color theme="1"/>
        <rFont val="Calibri"/>
        <family val="2"/>
        <charset val="238"/>
        <scheme val="minor"/>
      </rPr>
      <t xml:space="preserve">W komplecie spodnie i bluza, przeznaczony do użytku codziennego. Materiał: 100% poliester (-10%).
</t>
    </r>
    <r>
      <rPr>
        <b/>
        <u/>
        <sz val="10"/>
        <color theme="1"/>
        <rFont val="Calibri"/>
        <family val="2"/>
        <charset val="238"/>
        <scheme val="minor"/>
      </rPr>
      <t xml:space="preserve">Bluza </t>
    </r>
    <r>
      <rPr>
        <sz val="10"/>
        <color theme="1"/>
        <rFont val="Calibri"/>
        <family val="2"/>
        <charset val="238"/>
        <scheme val="minor"/>
      </rPr>
      <t xml:space="preserve">z zapięciem na suwak na całej długości, ze stójką na szyji, posiadająca dwie kieszenie boczne. 
</t>
    </r>
    <r>
      <rPr>
        <b/>
        <u/>
        <sz val="10"/>
        <color theme="1"/>
        <rFont val="Calibri"/>
        <family val="2"/>
        <charset val="238"/>
        <scheme val="minor"/>
      </rPr>
      <t xml:space="preserve">Spodnie </t>
    </r>
    <r>
      <rPr>
        <sz val="10"/>
        <color theme="1"/>
        <rFont val="Calibri"/>
        <family val="2"/>
        <charset val="238"/>
        <scheme val="minor"/>
      </rPr>
      <t>wyposażone w elastyczny pas, ściągany gumą i sznurkiem, posiadające dwie kieszenie boczne. Nogawki spodni dopasowane, zwężane z zamkiem u dołu.</t>
    </r>
  </si>
  <si>
    <t>DRES SPORTOWY REPREZENTACYJNY</t>
  </si>
  <si>
    <t xml:space="preserve">BUTY TURYSTYCZNE ZIMOWE </t>
  </si>
  <si>
    <t>BUTY TURYSTYCZNE LETNIE</t>
  </si>
  <si>
    <t>DRES SPORTOWY (ORTALIONOWY)</t>
  </si>
  <si>
    <t>DRES SPORTOWY</t>
  </si>
  <si>
    <t>KURTKA MEMBRANOWA /gore-tex/</t>
  </si>
  <si>
    <t>Z membraną, 3-warstwową konstrukcją, z hydrofobową powłoką DWR o właściwościach wodoodpornych, wiatroszczelnych oraz oddychających. Wszystkie szwy kurtki dodatkowo podklejone. Krój regularny, z kapturem i kieszonką na piersi. Kurtka techniczna, bardzo lekka, z możliwością spakowania do małej kieszeni. Materiał: 100% poliester.
Rozmiary od S do XXL.</t>
  </si>
  <si>
    <t>KURTKA Z TKANIN WYSOKOTECHNICZNYCH LETNIA</t>
  </si>
  <si>
    <t>Ocieplana, z dwuwarstwową membraną Gore-Tex, wodoodporna, odprowadzająca na zewnątrz wilgoć z dodatkowymi otworami wentylacyjnymi pod pachami. Wszystkieszwy kurtki dodatkowo podklejone a warstwa zewnętrzna z impregnacją hydrofobową DWR. Wyposażona we wszystkie specjalne reflektory systemu Recco. Krój regularny, z kapturem. Kurtka z wieloma funkcjonalnymi kieszeniami wewnątrz, posiadająca na zewnątrz dwie boczne oraz jedną kieszeń na piersi, zabepieczone zamkiem, z odpinanym fartuchem przeciwśnieżnym oraz regulowaną dolną krawędzią.
Rozmiary od S do XXL.</t>
  </si>
  <si>
    <t>SPODENKI SPORTOWE</t>
  </si>
  <si>
    <t>Do treningów zarówno w hali jak i na powietrzu, z elastycznym ściągaczem ze sznurkiem w pasie oraz prostymi, luźnymi nogawkami. Spodenki z panelami wentylacyjnymi, z płaskim szwem oraz dwoma głębokimi, bocznymi kieszeniami na piłki. Materiał: 100% poliester.
Rozmiary od S do XXL.</t>
  </si>
  <si>
    <t>Z membraną Gore-Tex, podklejane szwy, podszewka ocieplana, otwory wentylacyjne, krój regularny, specjalnie wyprofilowane kolana. Regulowana talia z zapięciem na zamek błyskawiczny, dwie kieszenie boczne oraz dwie na udach. Wzmocniona wewnętrzna część nogawki materiałem odpornym na przetarcia, kiesznie boczne oraz na udach.
Rozmiary od S do XXL.</t>
  </si>
  <si>
    <t xml:space="preserve">SPODNIE Z TKANIN WYSOKOTECHNICZNYCH ZIMOWE </t>
  </si>
  <si>
    <t>Z hydrofobową powłoką DWR, podklejane szwy, krój z regularnym dopasowaniem. Pas: elastyczny, rozpinany, z rozsuwanym rozporkiem, rozpinane u dołu nogawki wyposażone w odblaskowe lementy. Materiał bazowy:  poliester, elastan.
Rozmiary od S do XXL.</t>
  </si>
  <si>
    <t>SPODNIE Z TKANIN TECHNICZNYCH LETNIE</t>
  </si>
  <si>
    <t>Termoaktywna, wykonana w technologii bezszwowej z dwuwarstwowej dzianiny, przylegająca do kształtu sylwetki, posiadająca właściwości odprowadzania potu. Materiał: koszulka - poliamid,  poliester / polipropylen; spodenki -  poliamid,  poliester, elastan  Gramtaura: 100 g (+/- 10%). 
Rozmiary od S do XXL.</t>
  </si>
  <si>
    <t>Termowaktywna, wykonana w technologii bezszwowej z dwuwarstwowej dzianiny, przylegająca do kształtu sylwetki, posiadająca strefy wentylacyjne w miejscach o wzmożonej potliwości. Materiał: koszulka -poliamid,  poliester, spodnie - poliamid, poliester,  elastan. Gramtaura: 190 g (+/- 10%).
Rozmiary od S do XXL.</t>
  </si>
  <si>
    <t>BIELIZNA TERMOAKTYWNA (KOSZULKA Z KR.RĘKAWEM, SPODENKI), męska</t>
  </si>
  <si>
    <t>BIELIZNA TERMOAKTYWNA ZIMOWA (KOSZULKA Z DŁUGIM RĘKAWEM, LEGINSY), męska</t>
  </si>
  <si>
    <t>KOSZULKA SPORTOWA MĘSKA Z WŁASNYM NADRUKIEM</t>
  </si>
  <si>
    <t>KOSZULKA SPORTOWA DAMSKA Z WAŁSNYM NADRUKIEM</t>
  </si>
  <si>
    <t>Do gry na nawierzchniach halowych. Buty z wysokim poziomem amortyzacji i stabilizacji stopy. Materiał: cholewka - materiał syntetyczny i tekstylny (rozbudowane panele z siatki dające lepsze dopasowanie), wyściółka - materiał tekstylny, podeszwa: - wysokogatunkowe tworzywo sztuczne. Sznurowane.
Rozmiary wkładki 27,5 cm do 30 cm.</t>
  </si>
  <si>
    <t>RĘKAWICE WSPINACZKOWE - męskie</t>
  </si>
  <si>
    <t>brązowy</t>
  </si>
  <si>
    <t xml:space="preserve">Rękawice przeznaczone do asekuracji podczas wspinaczki i  zjazdu. Wykonane z wytrzymałych materiałów ze wstawkami skóry od wewnętrznej strony dłoni ograniczającymi zużycie podczas pracy z liną.  Grzbiet dłoni ze skóry i oddychającego strechu, chorniącego przed zużyciem w miejscu zginania.  Kształt umożliwiający precyzyjny chwyt czekana lub liny. Obwód dłoni: 21,5 cm. Rozmiar S do L. </t>
  </si>
  <si>
    <t>W komplecie bluza i spodnie, Bluza z zamkiem na całej długości, po bokach kieszenie, dół bluzy oraz rękawy zakończone regulowanym ściągaczem, kaptur chowany w kołnierzu. Spodnie: nogawki zwężane, zakończone zamkiem, kieszenie na bokach, w pasie ściągacz wraz ze sznurkiem (możliwość regulacji). Materiał: 100% poliester. Rozmiary od S do XXL.</t>
  </si>
  <si>
    <r>
      <t>Lekka i kompresyjna, wyposażona w membranę Gore-Tex (lub inną o podobnych właściwościach) z wysokim poziomem wodoodporności 24 000-28 000 mmH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 (+/- 10%), dodatkowo zewnętrzna warstwa pokryta impregnatem DWR. Rodzaj zapięcia: na całej długości kurtki. Szwy kurtki podklejone, profiowane rękawy, kaptur umożliwiający regulację jedną ręką. Kurtka z dwiema bocznymi kieszeniami z wodoodpornymi zamkami, mankiety regulowane rzepami, dolna krawędź kurtki z regulacją jedną dłonią. Materiał: 100% poliester.
Rozmiary od S do XXL.</t>
    </r>
  </si>
  <si>
    <t>W komplecie bluza i spodnie. Materiał: 100% poliester. Bluza z zapięciem na suwak na całej długości, ze stójką na szyi, posiadająca dwie kieszenie boczne. Spodnie wyposażone w elastyczny pas, ściągany gumą i sznurkiem, posiadające dwie kieszenie boczne bez zapięcia. Nogawki spodni dopasowane, zwężane z zamkiem u dołu.
Rozmiary od S do XXL.</t>
  </si>
  <si>
    <t>Buty do użytku w warunkach zimowych, do chodzenia po śniegu i lodzie. Cholewka (skóra+tkanina): skóra naturalna lub ekoskóra, syntetyczny nabuk,  wytrzymała siatka, z ociepleniem, za kostkę.  Systemem wiązania: sznurowadła. Buty wyposażone w wodoszczelną membranę Gore-Tex  (lub inną o podobnych właściwoścciach) oraz wkładkę antybakteryjną. Podeszwa typu Vibram, antypoślizgowa, wykonana z trwałego materiału, tworzywa sztucznego.
Rozmiar wkładki od 28 cm do 30,5 cm.</t>
  </si>
  <si>
    <t>Buty do użytku codziennego, do chodzenia po asfalcie i kamieniach. Cholewka (skóra+tkanina): skóra naturalna lub ekoskóra, syntetyczny nabuk,  wytrzymała siatka. Systemem wiązania: sznurowadła. Buty wyposażone w membranę Gore-Tex oraz wkładkę antybakteryjną. Podeszwa typu Vibram, antypoślizgowa, wykonana z trwałego materiału, tworzywa sztucznego.
Rozmiar wkładki od 26,5 cm do 30,5 cm</t>
  </si>
  <si>
    <t>Cena jednostkowa brutto</t>
  </si>
  <si>
    <t>ZAMÓWIENIE PODSTAWOWE</t>
  </si>
  <si>
    <t>ZAMÓWIENIE OPCJONALNE</t>
  </si>
  <si>
    <t>WARTOŚĆ 
BRUTTO</t>
  </si>
  <si>
    <t>x</t>
  </si>
  <si>
    <t xml:space="preserve">SKARPETY SPORTOWE DO BnO </t>
  </si>
  <si>
    <t xml:space="preserve">SPODNIE SPORTOWE DO BnO </t>
  </si>
  <si>
    <t>OBUWIE SPECJALISTYCZNE DO BnO</t>
  </si>
  <si>
    <t>BLUZA SPORTOWA DO BnO z NADRUKOWANYM LOGO NA LEWEJ PIERSI</t>
  </si>
  <si>
    <t>RAZEM:</t>
  </si>
  <si>
    <t>Na plecach powinien znajdować się napis z nazwą jednostki wojkowej
Na lewej piersi bluzy: małe logo jednostki
Rozmiary od S do XXL.</t>
  </si>
  <si>
    <t>Nadruk na plecach: nazwa jednostki wosjkowej
Rozmiary od S do XXL.</t>
  </si>
  <si>
    <t>Nadruk na plecach:
nazwa jednostki wojskowej
Na lewej piersi bluzy: małe logo jednostki wojskowej
Rozmiary od S do XXL.</t>
  </si>
  <si>
    <t>Nadruk na plecach:
nazwa jednostki wojskowej
Nadruk z przodu lewa strona:
małe logo jednostki wojskowej
Rozmiary od S do XXL.</t>
  </si>
  <si>
    <t>Nadruk na plecach:
nazwa jednostki wosjkowej
Rozmiary od S do XXL.</t>
  </si>
  <si>
    <t>Nadruk na plecach:
nazwa jednostki wojskowej
Rozmiary od S do XXL.</t>
  </si>
  <si>
    <t>Na lewej piersi bluzy: małe logo jednostki wosjkowej 
Rozmiary od S do XXL.</t>
  </si>
  <si>
    <t xml:space="preserve">SPODENKI SPORTOWE DO PIŁKI SIATKOWEJ </t>
  </si>
  <si>
    <t>SPODENKI SPORTOWE DO PIŁKI NOŻNEJ</t>
  </si>
  <si>
    <t>Koszulka bez rękawków. Materiał: 100% poliester.  Na przodzie koszulki na lewej piersi logo jednostki wojskowej, na plecach kolejny numer koszulki  oraz nazwa jednostki wojskowej.
Rozmiar od S do XXL.</t>
  </si>
  <si>
    <t>Koszulka bez rękawków. Materiał: 100% poliester. Na przodzie koszulki na lewej piersi logo jednostki wojskowej, na plecach kolejny numer koszulki  oraz nazwa jednostki wojskowej.
Rozmiar od S do XXL.</t>
  </si>
  <si>
    <t>Koszulka z krótkim rękawem. Materiał: 100% poliester.  Na przodzie koszulki na lewej piersi logo jednostki wojskowej, na plecach kolejny numer koszulki oraz nazwa jednostki wojskowej.
Rozmiar od S do XXL.</t>
  </si>
  <si>
    <t>Koszulka z krótkim rękawem. Materiał: 100% poliester. Na przodzie koszulki na lewej piersi logo jednostki wojskowej, na plecach kolejny numer koszulki  oraz nazwa jednostki wojskowej.
Rozmiar od S do XXL.</t>
  </si>
  <si>
    <t xml:space="preserve"> Buty z wysokim poziomem amortyzacji, stabilizacja stopy z dodatkową stabilizacją podczas ruchów bocznych. Bieżnik podeszwy: uniwersalny, na każdą nawierzchnię.
Rozmiar wkładki 28,25 cm</t>
  </si>
  <si>
    <t xml:space="preserve">KURTKA Z TKANIN WYSOKOTECHNICZNYCH ZIMOWA </t>
  </si>
  <si>
    <t xml:space="preserve">OBUWIE SPORTOWE HALOWE </t>
  </si>
  <si>
    <t>nazwa producenta</t>
  </si>
  <si>
    <t>NAZWA PRODUCENTA PROPONOWANEGO PRODUKTU</t>
  </si>
  <si>
    <t xml:space="preserve">	Zamawiający niezwłocznie po podpisaniu umowy przekaże Wykonawcy wykaz odzieży i obuwia uwzględniając ilość asortymentu ze wskazaniem rozmiarów, zgodnie z zapotrzebowaniem oraz projekty logo (zgodnie z opisem przedmiotu zamówienia)  zgodnie z otrzymanymi od Wykonawcy, którego oferta zostanie wybrana jako najkorzystniejsza tabelami rozmiarów.</t>
  </si>
  <si>
    <t>UWAGA ! 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                    </t>
  </si>
  <si>
    <t>„Zakup odzieży sportowej, sprzętu sportowego, drobnego sprzętu sportowego oraz środków do konserwacji i dezynfekcji sprzętu sportowego 
i szkoleniowego”
Część 1 – Dostawa odzieży sportowej
Znak sprawy: 22WOG-ZP.2712.19.2025/A/75/1700/D/PBN</t>
  </si>
  <si>
    <t>Całkowita wartość oferty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</si>
</sst>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bscript"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FF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textRotation="90" wrapText="1" shrinkToFit="1"/>
      <protection locked="0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4" borderId="39" xfId="0" applyNumberFormat="1" applyFont="1" applyFill="1" applyBorder="1" applyAlignment="1" applyProtection="1">
      <alignment horizontal="center" vertical="center" wrapText="1" shrinkToFit="1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164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4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vertical="center"/>
      <protection locked="0"/>
    </xf>
    <xf numFmtId="164" fontId="18" fillId="0" borderId="10" xfId="0" applyNumberFormat="1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12" fillId="0" borderId="41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164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12" fillId="0" borderId="42" xfId="0" applyNumberFormat="1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64" fontId="18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18" fillId="0" borderId="23" xfId="0" applyNumberFormat="1" applyFont="1" applyFill="1" applyBorder="1" applyAlignment="1" applyProtection="1">
      <alignment horizontal="center" vertical="center"/>
      <protection locked="0"/>
    </xf>
    <xf numFmtId="164" fontId="18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Protection="1"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2" fontId="0" fillId="0" borderId="0" xfId="0" applyNumberFormat="1" applyFill="1" applyProtection="1"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protection locked="0"/>
    </xf>
    <xf numFmtId="0" fontId="0" fillId="0" borderId="41" xfId="0" applyFill="1" applyBorder="1" applyProtection="1"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164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164" fontId="5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 shrinkToFit="1"/>
    </xf>
    <xf numFmtId="0" fontId="7" fillId="0" borderId="18" xfId="0" applyFont="1" applyBorder="1" applyAlignment="1" applyProtection="1">
      <alignment horizontal="center" vertical="center" wrapText="1" shrinkToFit="1"/>
    </xf>
    <xf numFmtId="0" fontId="7" fillId="0" borderId="34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/>
    </xf>
    <xf numFmtId="0" fontId="31" fillId="0" borderId="5" xfId="0" applyFont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 shrinkToFit="1"/>
    </xf>
    <xf numFmtId="0" fontId="1" fillId="2" borderId="19" xfId="0" applyFont="1" applyFill="1" applyBorder="1" applyAlignment="1" applyProtection="1">
      <alignment horizontal="center" vertical="center" wrapText="1" shrinkToFit="1"/>
    </xf>
    <xf numFmtId="0" fontId="0" fillId="0" borderId="0" xfId="0" applyProtection="1"/>
    <xf numFmtId="0" fontId="1" fillId="3" borderId="17" xfId="0" applyFont="1" applyFill="1" applyBorder="1" applyAlignment="1" applyProtection="1">
      <alignment horizontal="center" vertical="center" wrapText="1" shrinkToFit="1"/>
    </xf>
    <xf numFmtId="0" fontId="1" fillId="3" borderId="19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27" fillId="4" borderId="35" xfId="0" applyFont="1" applyFill="1" applyBorder="1" applyAlignment="1" applyProtection="1">
      <alignment horizontal="center" vertical="center" wrapText="1" shrinkToFit="1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 shrinkToFit="1"/>
    </xf>
    <xf numFmtId="164" fontId="8" fillId="0" borderId="0" xfId="0" applyNumberFormat="1" applyFont="1" applyFill="1" applyBorder="1" applyAlignment="1" applyProtection="1">
      <alignment horizontal="center" vertical="center"/>
    </xf>
    <xf numFmtId="0" fontId="30" fillId="4" borderId="39" xfId="0" applyNumberFormat="1" applyFont="1" applyFill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 shrinkToFit="1"/>
    </xf>
    <xf numFmtId="0" fontId="4" fillId="0" borderId="7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 shrinkToFit="1"/>
    </xf>
    <xf numFmtId="0" fontId="4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 shrinkToFit="1"/>
    </xf>
    <xf numFmtId="0" fontId="2" fillId="0" borderId="1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27" fillId="0" borderId="6" xfId="0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 shrinkToFit="1"/>
    </xf>
    <xf numFmtId="0" fontId="3" fillId="3" borderId="5" xfId="0" applyFont="1" applyFill="1" applyBorder="1" applyAlignment="1" applyProtection="1">
      <alignment horizontal="center" vertical="center" wrapText="1" shrinkToFit="1"/>
    </xf>
    <xf numFmtId="0" fontId="7" fillId="0" borderId="2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 wrapText="1" shrinkToFit="1"/>
    </xf>
    <xf numFmtId="0" fontId="4" fillId="0" borderId="21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 shrinkToFit="1"/>
    </xf>
    <xf numFmtId="0" fontId="22" fillId="0" borderId="1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 wrapText="1" shrinkToFi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 wrapText="1" shrinkToFit="1"/>
    </xf>
    <xf numFmtId="0" fontId="11" fillId="0" borderId="12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164" fontId="0" fillId="0" borderId="27" xfId="0" applyNumberFormat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 wrapText="1" shrinkToFit="1"/>
    </xf>
    <xf numFmtId="0" fontId="27" fillId="0" borderId="11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 shrinkToFit="1"/>
    </xf>
    <xf numFmtId="0" fontId="4" fillId="0" borderId="7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 shrinkToFi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left" vertical="center" wrapText="1" shrinkToFit="1"/>
    </xf>
    <xf numFmtId="0" fontId="0" fillId="0" borderId="26" xfId="0" applyBorder="1" applyAlignment="1" applyProtection="1">
      <alignment horizontal="center" vertical="center"/>
    </xf>
    <xf numFmtId="0" fontId="2" fillId="0" borderId="1" xfId="0" quotePrefix="1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 shrinkToFit="1"/>
    </xf>
    <xf numFmtId="0" fontId="22" fillId="0" borderId="1" xfId="0" applyFont="1" applyFill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30" fillId="0" borderId="9" xfId="0" applyFont="1" applyFill="1" applyBorder="1" applyAlignment="1" applyProtection="1">
      <alignment horizontal="center" vertical="center"/>
    </xf>
    <xf numFmtId="0" fontId="2" fillId="0" borderId="12" xfId="0" quotePrefix="1" applyFont="1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 shrinkToFi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 shrinkToFit="1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horizontal="center" vertical="center"/>
    </xf>
    <xf numFmtId="164" fontId="0" fillId="0" borderId="10" xfId="0" applyNumberFormat="1" applyFill="1" applyBorder="1" applyAlignment="1" applyProtection="1">
      <alignment horizontal="center" vertical="center"/>
    </xf>
    <xf numFmtId="164" fontId="0" fillId="0" borderId="23" xfId="0" applyNumberFormat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left" vertical="center" wrapText="1" shrinkToFit="1"/>
    </xf>
    <xf numFmtId="0" fontId="29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 shrinkToFi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27" fillId="0" borderId="36" xfId="0" applyFont="1" applyBorder="1" applyAlignment="1" applyProtection="1">
      <alignment horizontal="center" vertical="center"/>
    </xf>
    <xf numFmtId="164" fontId="0" fillId="0" borderId="32" xfId="0" applyNumberForma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right" vertical="center"/>
    </xf>
    <xf numFmtId="164" fontId="0" fillId="0" borderId="5" xfId="0" applyNumberFormat="1" applyFill="1" applyBorder="1" applyAlignment="1" applyProtection="1">
      <alignment horizontal="center" vertical="center"/>
    </xf>
    <xf numFmtId="0" fontId="27" fillId="0" borderId="29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5"/>
  <sheetViews>
    <sheetView tabSelected="1" zoomScaleNormal="100" workbookViewId="0">
      <pane ySplit="2" topLeftCell="A60" activePane="bottomLeft" state="frozen"/>
      <selection activeCell="B1" sqref="B1"/>
      <selection pane="bottomLeft" activeCell="R66" sqref="R66"/>
    </sheetView>
  </sheetViews>
  <sheetFormatPr defaultRowHeight="15" x14ac:dyDescent="0.25"/>
  <cols>
    <col min="1" max="1" width="1.7109375" style="2" customWidth="1"/>
    <col min="2" max="2" width="4.85546875" style="2" customWidth="1"/>
    <col min="3" max="3" width="24.5703125" style="2" customWidth="1"/>
    <col min="4" max="4" width="42.85546875" style="54" customWidth="1"/>
    <col min="5" max="5" width="14" style="54" customWidth="1"/>
    <col min="6" max="6" width="5.140625" style="54" customWidth="1"/>
    <col min="7" max="7" width="26.140625" style="2" customWidth="1"/>
    <col min="8" max="8" width="7" style="58" customWidth="1"/>
    <col min="9" max="9" width="16.7109375" style="2" customWidth="1"/>
    <col min="10" max="10" width="26.5703125" style="1" customWidth="1"/>
    <col min="11" max="11" width="5.7109375" style="1" customWidth="1"/>
    <col min="12" max="12" width="16.7109375" style="1" customWidth="1"/>
    <col min="13" max="13" width="28" style="2" customWidth="1"/>
    <col min="14" max="14" width="5.7109375" style="1" customWidth="1"/>
    <col min="15" max="15" width="35.140625" style="1" customWidth="1"/>
    <col min="16" max="16" width="8" style="1" customWidth="1"/>
    <col min="17" max="19" width="11.7109375" style="2" customWidth="1"/>
    <col min="20" max="16384" width="9.140625" style="2"/>
  </cols>
  <sheetData>
    <row r="1" spans="1:30" ht="82.5" customHeight="1" thickBot="1" x14ac:dyDescent="0.3">
      <c r="A1" s="60" t="s">
        <v>169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30" ht="32.25" thickBot="1" x14ac:dyDescent="0.3">
      <c r="B2" s="61" t="s">
        <v>4</v>
      </c>
      <c r="C2" s="62" t="s">
        <v>5</v>
      </c>
      <c r="D2" s="63" t="s">
        <v>58</v>
      </c>
      <c r="E2" s="64" t="s">
        <v>8</v>
      </c>
      <c r="F2" s="64" t="s">
        <v>3</v>
      </c>
      <c r="G2" s="65" t="s">
        <v>139</v>
      </c>
      <c r="H2" s="66"/>
      <c r="I2" s="67" t="s">
        <v>140</v>
      </c>
      <c r="J2" s="68"/>
      <c r="K2" s="69"/>
      <c r="L2" s="70" t="s">
        <v>141</v>
      </c>
      <c r="M2" s="71"/>
      <c r="N2" s="72"/>
      <c r="O2" s="73" t="s">
        <v>166</v>
      </c>
      <c r="P2" s="4"/>
      <c r="Q2" s="5"/>
      <c r="R2" s="4"/>
      <c r="S2" s="4"/>
      <c r="T2" s="5"/>
      <c r="U2" s="4"/>
      <c r="V2" s="4"/>
      <c r="W2" s="4"/>
      <c r="X2" s="6"/>
      <c r="Y2" s="4"/>
      <c r="Z2" s="4"/>
      <c r="AA2" s="4"/>
      <c r="AB2" s="4"/>
      <c r="AC2" s="4"/>
      <c r="AD2" s="5"/>
    </row>
    <row r="3" spans="1:30" ht="24.75" customHeight="1" thickBot="1" x14ac:dyDescent="0.3">
      <c r="B3" s="74" t="s">
        <v>57</v>
      </c>
      <c r="C3" s="75"/>
      <c r="D3" s="75"/>
      <c r="E3" s="75"/>
      <c r="F3" s="75"/>
      <c r="G3" s="76"/>
      <c r="H3" s="77"/>
      <c r="I3" s="78" t="s">
        <v>2</v>
      </c>
      <c r="J3" s="79" t="s">
        <v>142</v>
      </c>
      <c r="K3" s="69"/>
      <c r="L3" s="80" t="s">
        <v>2</v>
      </c>
      <c r="M3" s="81" t="s">
        <v>142</v>
      </c>
      <c r="N3" s="82"/>
      <c r="O3" s="83" t="s">
        <v>165</v>
      </c>
      <c r="P3" s="7"/>
      <c r="Q3" s="9"/>
      <c r="R3" s="10"/>
      <c r="S3" s="10"/>
      <c r="T3" s="5"/>
      <c r="U3" s="10"/>
      <c r="V3" s="10"/>
      <c r="W3" s="10"/>
      <c r="X3" s="11"/>
      <c r="Y3" s="10"/>
      <c r="Z3" s="10"/>
      <c r="AA3" s="10"/>
      <c r="AB3" s="10"/>
      <c r="AC3" s="10"/>
      <c r="AD3" s="5"/>
    </row>
    <row r="4" spans="1:30" ht="168.75" customHeight="1" x14ac:dyDescent="0.25">
      <c r="B4" s="84">
        <v>1</v>
      </c>
      <c r="C4" s="85" t="s">
        <v>59</v>
      </c>
      <c r="D4" s="86" t="s">
        <v>61</v>
      </c>
      <c r="E4" s="87" t="s">
        <v>15</v>
      </c>
      <c r="F4" s="86" t="s">
        <v>0</v>
      </c>
      <c r="G4" s="12"/>
      <c r="H4" s="13"/>
      <c r="I4" s="101">
        <v>13</v>
      </c>
      <c r="J4" s="102">
        <f t="shared" ref="J4:J15" si="0">G4*I4</f>
        <v>0</v>
      </c>
      <c r="K4" s="2"/>
      <c r="L4" s="101">
        <v>8</v>
      </c>
      <c r="M4" s="108">
        <f>G4*L4</f>
        <v>0</v>
      </c>
      <c r="N4" s="15"/>
      <c r="O4" s="16"/>
      <c r="P4" s="15"/>
      <c r="Q4" s="17"/>
      <c r="R4" s="18"/>
      <c r="S4" s="59"/>
      <c r="T4" s="5"/>
      <c r="U4" s="19"/>
      <c r="V4" s="19"/>
      <c r="W4" s="19"/>
      <c r="X4" s="19"/>
      <c r="Y4" s="19"/>
      <c r="Z4" s="19"/>
      <c r="AA4" s="19"/>
      <c r="AB4" s="19"/>
      <c r="AC4" s="19"/>
      <c r="AD4" s="5"/>
    </row>
    <row r="5" spans="1:30" ht="93.75" customHeight="1" x14ac:dyDescent="0.25">
      <c r="B5" s="88">
        <v>2</v>
      </c>
      <c r="C5" s="89" t="s">
        <v>60</v>
      </c>
      <c r="D5" s="90" t="s">
        <v>63</v>
      </c>
      <c r="E5" s="91" t="s">
        <v>15</v>
      </c>
      <c r="F5" s="90" t="s">
        <v>0</v>
      </c>
      <c r="G5" s="20"/>
      <c r="H5" s="13"/>
      <c r="I5" s="103">
        <v>20</v>
      </c>
      <c r="J5" s="104">
        <f t="shared" si="0"/>
        <v>0</v>
      </c>
      <c r="K5" s="2"/>
      <c r="L5" s="103">
        <v>4</v>
      </c>
      <c r="M5" s="104">
        <f>G5*L5</f>
        <v>0</v>
      </c>
      <c r="N5" s="15"/>
      <c r="O5" s="22"/>
      <c r="P5" s="15"/>
      <c r="Q5" s="17"/>
      <c r="R5" s="18"/>
      <c r="S5" s="19"/>
      <c r="T5" s="5"/>
      <c r="U5" s="19"/>
      <c r="V5" s="19"/>
      <c r="W5" s="19"/>
      <c r="X5" s="19"/>
      <c r="Y5" s="19"/>
      <c r="Z5" s="19"/>
      <c r="AA5" s="19"/>
      <c r="AB5" s="19"/>
      <c r="AC5" s="19"/>
      <c r="AD5" s="5"/>
    </row>
    <row r="6" spans="1:30" ht="104.25" customHeight="1" x14ac:dyDescent="0.25">
      <c r="B6" s="88">
        <v>3</v>
      </c>
      <c r="C6" s="92" t="s">
        <v>62</v>
      </c>
      <c r="D6" s="93" t="s">
        <v>67</v>
      </c>
      <c r="E6" s="91" t="s">
        <v>47</v>
      </c>
      <c r="F6" s="90" t="s">
        <v>1</v>
      </c>
      <c r="G6" s="20"/>
      <c r="H6" s="13"/>
      <c r="I6" s="105">
        <v>54</v>
      </c>
      <c r="J6" s="104">
        <f t="shared" si="0"/>
        <v>0</v>
      </c>
      <c r="K6" s="2"/>
      <c r="L6" s="103">
        <v>13</v>
      </c>
      <c r="M6" s="104">
        <f>G6*L6</f>
        <v>0</v>
      </c>
      <c r="N6" s="15"/>
      <c r="O6" s="22"/>
      <c r="P6" s="15"/>
      <c r="Q6" s="17"/>
      <c r="R6" s="18"/>
      <c r="S6" s="19"/>
      <c r="T6" s="1"/>
      <c r="U6" s="19"/>
      <c r="V6" s="19"/>
      <c r="W6" s="19"/>
      <c r="X6" s="19"/>
      <c r="Y6" s="19"/>
      <c r="Z6" s="19"/>
      <c r="AA6" s="19"/>
      <c r="AB6" s="19"/>
      <c r="AC6" s="19"/>
    </row>
    <row r="7" spans="1:30" ht="105" customHeight="1" x14ac:dyDescent="0.25">
      <c r="B7" s="88">
        <v>4</v>
      </c>
      <c r="C7" s="89" t="s">
        <v>65</v>
      </c>
      <c r="D7" s="93" t="s">
        <v>68</v>
      </c>
      <c r="E7" s="91" t="s">
        <v>9</v>
      </c>
      <c r="F7" s="90" t="s">
        <v>1</v>
      </c>
      <c r="G7" s="20"/>
      <c r="H7" s="23"/>
      <c r="I7" s="103">
        <v>6</v>
      </c>
      <c r="J7" s="104">
        <f t="shared" si="0"/>
        <v>0</v>
      </c>
      <c r="K7" s="2"/>
      <c r="L7" s="103">
        <v>7</v>
      </c>
      <c r="M7" s="104">
        <v>0</v>
      </c>
      <c r="N7" s="15"/>
      <c r="O7" s="22"/>
      <c r="P7" s="15"/>
      <c r="Q7" s="17"/>
      <c r="R7" s="18"/>
      <c r="S7" s="19"/>
      <c r="U7" s="19"/>
      <c r="V7" s="19"/>
      <c r="W7" s="19"/>
      <c r="X7" s="19"/>
      <c r="Y7" s="19"/>
      <c r="Z7" s="19"/>
      <c r="AA7" s="19"/>
      <c r="AB7" s="19"/>
      <c r="AC7" s="19"/>
    </row>
    <row r="8" spans="1:30" ht="68.25" customHeight="1" x14ac:dyDescent="0.25">
      <c r="B8" s="94">
        <v>5</v>
      </c>
      <c r="C8" s="89" t="s">
        <v>64</v>
      </c>
      <c r="D8" s="93" t="s">
        <v>104</v>
      </c>
      <c r="E8" s="91" t="s">
        <v>16</v>
      </c>
      <c r="F8" s="99" t="s">
        <v>0</v>
      </c>
      <c r="G8" s="20"/>
      <c r="H8" s="24"/>
      <c r="I8" s="103">
        <v>3</v>
      </c>
      <c r="J8" s="104">
        <f t="shared" si="0"/>
        <v>0</v>
      </c>
      <c r="K8" s="2"/>
      <c r="L8" s="103">
        <v>4</v>
      </c>
      <c r="M8" s="104">
        <f>G8*L8</f>
        <v>0</v>
      </c>
      <c r="N8" s="15"/>
      <c r="O8" s="22"/>
      <c r="P8" s="15"/>
      <c r="Q8" s="17"/>
      <c r="R8" s="18"/>
      <c r="S8" s="19"/>
      <c r="U8" s="19"/>
      <c r="V8" s="19"/>
      <c r="W8" s="19"/>
      <c r="X8" s="19"/>
      <c r="Y8" s="19"/>
      <c r="Z8" s="19"/>
      <c r="AA8" s="19"/>
      <c r="AB8" s="19"/>
      <c r="AC8" s="19"/>
    </row>
    <row r="9" spans="1:30" ht="126" customHeight="1" thickBot="1" x14ac:dyDescent="0.3">
      <c r="B9" s="95">
        <v>6</v>
      </c>
      <c r="C9" s="96" t="s">
        <v>66</v>
      </c>
      <c r="D9" s="97" t="s">
        <v>69</v>
      </c>
      <c r="E9" s="98" t="s">
        <v>16</v>
      </c>
      <c r="F9" s="100" t="s">
        <v>0</v>
      </c>
      <c r="G9" s="25"/>
      <c r="H9" s="26"/>
      <c r="I9" s="106">
        <v>4</v>
      </c>
      <c r="J9" s="107">
        <f t="shared" si="0"/>
        <v>0</v>
      </c>
      <c r="K9" s="2"/>
      <c r="L9" s="103">
        <v>8</v>
      </c>
      <c r="M9" s="104">
        <f>G9*L9</f>
        <v>0</v>
      </c>
      <c r="N9" s="15"/>
      <c r="O9" s="28"/>
      <c r="P9" s="15"/>
      <c r="Q9" s="17"/>
      <c r="R9" s="18"/>
      <c r="S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ht="24.75" customHeight="1" thickBot="1" x14ac:dyDescent="0.3">
      <c r="B10" s="74" t="s">
        <v>56</v>
      </c>
      <c r="C10" s="75"/>
      <c r="D10" s="75"/>
      <c r="E10" s="75"/>
      <c r="F10" s="75"/>
      <c r="G10" s="76"/>
      <c r="H10" s="4"/>
      <c r="I10" s="109" t="s">
        <v>2</v>
      </c>
      <c r="J10" s="110" t="s">
        <v>142</v>
      </c>
      <c r="K10" s="2"/>
      <c r="L10" s="80" t="s">
        <v>2</v>
      </c>
      <c r="M10" s="111" t="s">
        <v>142</v>
      </c>
      <c r="N10" s="15"/>
      <c r="O10" s="83" t="s">
        <v>165</v>
      </c>
      <c r="P10" s="15"/>
      <c r="Q10" s="17"/>
      <c r="R10" s="30"/>
      <c r="S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0" ht="115.5" customHeight="1" x14ac:dyDescent="0.25">
      <c r="B11" s="112">
        <v>7</v>
      </c>
      <c r="C11" s="113" t="s">
        <v>70</v>
      </c>
      <c r="D11" s="114" t="s">
        <v>71</v>
      </c>
      <c r="E11" s="115" t="s">
        <v>11</v>
      </c>
      <c r="F11" s="116" t="s">
        <v>0</v>
      </c>
      <c r="G11" s="12"/>
      <c r="H11" s="3"/>
      <c r="I11" s="129">
        <v>3</v>
      </c>
      <c r="J11" s="102">
        <f>G11*I11</f>
        <v>0</v>
      </c>
      <c r="K11" s="31"/>
      <c r="L11" s="133">
        <v>8</v>
      </c>
      <c r="M11" s="108">
        <f>G11*L11</f>
        <v>0</v>
      </c>
      <c r="N11" s="15"/>
      <c r="O11" s="16"/>
      <c r="P11" s="15"/>
      <c r="Q11" s="17"/>
      <c r="R11" s="30"/>
      <c r="S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0" ht="125.25" customHeight="1" x14ac:dyDescent="0.25">
      <c r="B12" s="88">
        <v>8</v>
      </c>
      <c r="C12" s="89" t="s">
        <v>147</v>
      </c>
      <c r="D12" s="117" t="s">
        <v>72</v>
      </c>
      <c r="E12" s="118" t="s">
        <v>10</v>
      </c>
      <c r="F12" s="119" t="s">
        <v>0</v>
      </c>
      <c r="G12" s="20"/>
      <c r="H12" s="3"/>
      <c r="I12" s="130">
        <v>5</v>
      </c>
      <c r="J12" s="104">
        <f t="shared" si="0"/>
        <v>0</v>
      </c>
      <c r="K12" s="31"/>
      <c r="L12" s="133">
        <v>0</v>
      </c>
      <c r="M12" s="104" t="s">
        <v>143</v>
      </c>
      <c r="N12" s="15"/>
      <c r="O12" s="22"/>
      <c r="P12" s="15"/>
      <c r="Q12" s="17"/>
      <c r="R12" s="30"/>
      <c r="S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0" ht="219" customHeight="1" x14ac:dyDescent="0.25">
      <c r="B13" s="120">
        <v>9</v>
      </c>
      <c r="C13" s="92" t="s">
        <v>146</v>
      </c>
      <c r="D13" s="93" t="s">
        <v>73</v>
      </c>
      <c r="E13" s="118" t="s">
        <v>17</v>
      </c>
      <c r="F13" s="90" t="s">
        <v>1</v>
      </c>
      <c r="G13" s="20"/>
      <c r="H13" s="3"/>
      <c r="I13" s="103">
        <v>17</v>
      </c>
      <c r="J13" s="104">
        <f t="shared" si="0"/>
        <v>0</v>
      </c>
      <c r="K13" s="31"/>
      <c r="L13" s="133">
        <v>8</v>
      </c>
      <c r="M13" s="104">
        <f>G13*L13</f>
        <v>0</v>
      </c>
      <c r="N13" s="15"/>
      <c r="O13" s="22"/>
      <c r="P13" s="15"/>
      <c r="Q13" s="17"/>
      <c r="R13" s="30"/>
      <c r="S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0" ht="114" customHeight="1" x14ac:dyDescent="0.25">
      <c r="B14" s="121">
        <v>10</v>
      </c>
      <c r="C14" s="122" t="s">
        <v>144</v>
      </c>
      <c r="D14" s="123" t="s">
        <v>74</v>
      </c>
      <c r="E14" s="118" t="s">
        <v>18</v>
      </c>
      <c r="F14" s="124" t="s">
        <v>1</v>
      </c>
      <c r="G14" s="20"/>
      <c r="H14" s="32"/>
      <c r="I14" s="130">
        <v>10</v>
      </c>
      <c r="J14" s="104">
        <f t="shared" si="0"/>
        <v>0</v>
      </c>
      <c r="K14" s="33"/>
      <c r="L14" s="105">
        <v>0</v>
      </c>
      <c r="M14" s="104" t="s">
        <v>143</v>
      </c>
      <c r="N14" s="15"/>
      <c r="O14" s="22"/>
      <c r="P14" s="15"/>
      <c r="Q14" s="17"/>
      <c r="R14" s="30"/>
      <c r="S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0" ht="141.75" customHeight="1" thickBot="1" x14ac:dyDescent="0.3">
      <c r="B15" s="125">
        <v>11</v>
      </c>
      <c r="C15" s="126" t="s">
        <v>145</v>
      </c>
      <c r="D15" s="100" t="s">
        <v>75</v>
      </c>
      <c r="E15" s="127" t="s">
        <v>11</v>
      </c>
      <c r="F15" s="128" t="s">
        <v>0</v>
      </c>
      <c r="G15" s="34"/>
      <c r="H15" s="35"/>
      <c r="I15" s="131">
        <v>2</v>
      </c>
      <c r="J15" s="132">
        <f t="shared" si="0"/>
        <v>0</v>
      </c>
      <c r="K15" s="33"/>
      <c r="L15" s="134">
        <v>8</v>
      </c>
      <c r="M15" s="107">
        <f>G15*L15</f>
        <v>0</v>
      </c>
      <c r="N15" s="15"/>
      <c r="O15" s="28"/>
      <c r="P15" s="15"/>
      <c r="Q15" s="19"/>
      <c r="R15" s="19"/>
      <c r="S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0" s="36" customFormat="1" ht="24.75" customHeight="1" thickBot="1" x14ac:dyDescent="0.3">
      <c r="B16" s="74" t="s">
        <v>55</v>
      </c>
      <c r="C16" s="75"/>
      <c r="D16" s="75"/>
      <c r="E16" s="75"/>
      <c r="F16" s="75"/>
      <c r="G16" s="76"/>
      <c r="H16" s="30"/>
      <c r="I16" s="78" t="s">
        <v>2</v>
      </c>
      <c r="J16" s="79" t="s">
        <v>142</v>
      </c>
      <c r="K16" s="2"/>
      <c r="L16" s="135" t="s">
        <v>2</v>
      </c>
      <c r="M16" s="136" t="s">
        <v>142</v>
      </c>
      <c r="N16" s="15"/>
      <c r="O16" s="83" t="s">
        <v>165</v>
      </c>
      <c r="P16" s="15"/>
      <c r="Q16" s="19"/>
      <c r="R16" s="19"/>
      <c r="S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89" s="36" customFormat="1" ht="63" customHeight="1" x14ac:dyDescent="0.25">
      <c r="B17" s="137">
        <v>12</v>
      </c>
      <c r="C17" s="138" t="s">
        <v>77</v>
      </c>
      <c r="D17" s="139" t="s">
        <v>76</v>
      </c>
      <c r="E17" s="115" t="s">
        <v>28</v>
      </c>
      <c r="F17" s="140" t="s">
        <v>0</v>
      </c>
      <c r="G17" s="12"/>
      <c r="H17" s="30"/>
      <c r="I17" s="145">
        <v>2</v>
      </c>
      <c r="J17" s="102">
        <f t="shared" ref="J17:J40" si="1">G17*I17</f>
        <v>0</v>
      </c>
      <c r="K17" s="30"/>
      <c r="L17" s="145">
        <v>6</v>
      </c>
      <c r="M17" s="102">
        <f>G17*L17</f>
        <v>0</v>
      </c>
      <c r="N17" s="15"/>
      <c r="O17" s="16"/>
      <c r="P17" s="15"/>
      <c r="Q17" s="19"/>
      <c r="R17" s="19"/>
      <c r="S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89" ht="78.75" customHeight="1" x14ac:dyDescent="0.25">
      <c r="B18" s="88">
        <v>13</v>
      </c>
      <c r="C18" s="89" t="s">
        <v>79</v>
      </c>
      <c r="D18" s="93" t="s">
        <v>78</v>
      </c>
      <c r="E18" s="118" t="s">
        <v>29</v>
      </c>
      <c r="F18" s="141" t="s">
        <v>1</v>
      </c>
      <c r="G18" s="20"/>
      <c r="H18" s="35"/>
      <c r="I18" s="103">
        <v>2</v>
      </c>
      <c r="J18" s="104">
        <f t="shared" si="1"/>
        <v>0</v>
      </c>
      <c r="K18" s="37"/>
      <c r="L18" s="105">
        <v>6</v>
      </c>
      <c r="M18" s="104">
        <f>G18*L18</f>
        <v>0</v>
      </c>
      <c r="N18" s="15"/>
      <c r="O18" s="22"/>
      <c r="P18" s="15"/>
      <c r="Q18" s="19"/>
      <c r="R18" s="19"/>
      <c r="S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89" ht="79.5" customHeight="1" x14ac:dyDescent="0.25">
      <c r="B19" s="88">
        <v>14</v>
      </c>
      <c r="C19" s="142" t="s">
        <v>83</v>
      </c>
      <c r="D19" s="93" t="s">
        <v>80</v>
      </c>
      <c r="E19" s="118" t="s">
        <v>20</v>
      </c>
      <c r="F19" s="143" t="s">
        <v>0</v>
      </c>
      <c r="G19" s="20"/>
      <c r="H19" s="35"/>
      <c r="I19" s="103">
        <v>6</v>
      </c>
      <c r="J19" s="104">
        <f t="shared" si="1"/>
        <v>0</v>
      </c>
      <c r="K19" s="37"/>
      <c r="L19" s="105">
        <v>6</v>
      </c>
      <c r="M19" s="104">
        <f>G19*L19</f>
        <v>0</v>
      </c>
      <c r="N19" s="15"/>
      <c r="O19" s="22"/>
      <c r="P19" s="15"/>
      <c r="Q19" s="19"/>
      <c r="R19" s="19"/>
      <c r="S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89" ht="92.25" customHeight="1" thickBot="1" x14ac:dyDescent="0.3">
      <c r="B20" s="95">
        <v>15</v>
      </c>
      <c r="C20" s="96" t="s">
        <v>82</v>
      </c>
      <c r="D20" s="97" t="s">
        <v>81</v>
      </c>
      <c r="E20" s="127" t="s">
        <v>19</v>
      </c>
      <c r="F20" s="144" t="s">
        <v>0</v>
      </c>
      <c r="G20" s="34"/>
      <c r="H20" s="35"/>
      <c r="I20" s="106">
        <v>2</v>
      </c>
      <c r="J20" s="107">
        <f t="shared" si="1"/>
        <v>0</v>
      </c>
      <c r="K20" s="37"/>
      <c r="L20" s="134">
        <v>0</v>
      </c>
      <c r="M20" s="107" t="s">
        <v>143</v>
      </c>
      <c r="N20" s="15"/>
      <c r="O20" s="28"/>
      <c r="P20" s="15"/>
      <c r="Q20" s="19"/>
      <c r="R20" s="19"/>
      <c r="S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89" ht="24.75" customHeight="1" thickBot="1" x14ac:dyDescent="0.3">
      <c r="B21" s="74" t="s">
        <v>54</v>
      </c>
      <c r="C21" s="75"/>
      <c r="D21" s="75"/>
      <c r="E21" s="75"/>
      <c r="F21" s="75"/>
      <c r="G21" s="76"/>
      <c r="H21" s="30"/>
      <c r="I21" s="78" t="s">
        <v>2</v>
      </c>
      <c r="J21" s="79" t="s">
        <v>142</v>
      </c>
      <c r="K21" s="2"/>
      <c r="L21" s="135" t="s">
        <v>2</v>
      </c>
      <c r="M21" s="136" t="s">
        <v>142</v>
      </c>
      <c r="N21" s="15"/>
      <c r="O21" s="83" t="s">
        <v>165</v>
      </c>
      <c r="P21" s="15"/>
      <c r="Q21" s="19"/>
      <c r="R21" s="19"/>
      <c r="S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89" s="39" customFormat="1" ht="93" customHeight="1" x14ac:dyDescent="0.25">
      <c r="A22" s="38"/>
      <c r="B22" s="137">
        <v>16</v>
      </c>
      <c r="C22" s="146" t="s">
        <v>84</v>
      </c>
      <c r="D22" s="147" t="s">
        <v>86</v>
      </c>
      <c r="E22" s="148" t="s">
        <v>12</v>
      </c>
      <c r="F22" s="149" t="s">
        <v>1</v>
      </c>
      <c r="G22" s="12"/>
      <c r="H22" s="35"/>
      <c r="I22" s="101">
        <v>14</v>
      </c>
      <c r="J22" s="102">
        <f t="shared" si="1"/>
        <v>0</v>
      </c>
      <c r="K22" s="37"/>
      <c r="L22" s="145">
        <v>0</v>
      </c>
      <c r="M22" s="102" t="s">
        <v>143</v>
      </c>
      <c r="N22" s="15"/>
      <c r="O22" s="16"/>
      <c r="P22" s="15"/>
      <c r="Q22" s="19"/>
      <c r="R22" s="19"/>
      <c r="S22" s="19"/>
      <c r="T22" s="5"/>
      <c r="U22" s="19"/>
      <c r="V22" s="19"/>
      <c r="W22" s="19"/>
      <c r="X22" s="19"/>
      <c r="Y22" s="19"/>
      <c r="Z22" s="19"/>
      <c r="AA22" s="19"/>
      <c r="AB22" s="19"/>
      <c r="AC22" s="19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05" customHeight="1" x14ac:dyDescent="0.25">
      <c r="B23" s="88">
        <v>17</v>
      </c>
      <c r="C23" s="150" t="s">
        <v>85</v>
      </c>
      <c r="D23" s="151" t="s">
        <v>158</v>
      </c>
      <c r="E23" s="91" t="s">
        <v>30</v>
      </c>
      <c r="F23" s="152" t="s">
        <v>0</v>
      </c>
      <c r="G23" s="20"/>
      <c r="H23" s="35"/>
      <c r="I23" s="103">
        <v>12</v>
      </c>
      <c r="J23" s="104">
        <f t="shared" si="1"/>
        <v>0</v>
      </c>
      <c r="K23" s="37"/>
      <c r="L23" s="105">
        <v>0</v>
      </c>
      <c r="M23" s="104" t="s">
        <v>143</v>
      </c>
      <c r="N23" s="15"/>
      <c r="O23" s="22"/>
      <c r="P23" s="15"/>
      <c r="Q23" s="19"/>
      <c r="R23" s="19"/>
      <c r="S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89" ht="80.25" customHeight="1" x14ac:dyDescent="0.25">
      <c r="B24" s="153">
        <v>18</v>
      </c>
      <c r="C24" s="154" t="s">
        <v>85</v>
      </c>
      <c r="D24" s="151" t="s">
        <v>159</v>
      </c>
      <c r="E24" s="91" t="s">
        <v>10</v>
      </c>
      <c r="F24" s="155" t="s">
        <v>0</v>
      </c>
      <c r="G24" s="20"/>
      <c r="H24" s="35"/>
      <c r="I24" s="161">
        <v>1</v>
      </c>
      <c r="J24" s="104">
        <f t="shared" si="1"/>
        <v>0</v>
      </c>
      <c r="K24" s="37"/>
      <c r="L24" s="105">
        <v>6</v>
      </c>
      <c r="M24" s="104">
        <f>G24*L24</f>
        <v>0</v>
      </c>
      <c r="N24" s="15"/>
      <c r="O24" s="22"/>
      <c r="P24" s="15"/>
      <c r="Q24" s="19"/>
      <c r="R24" s="19"/>
      <c r="S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89" ht="80.25" customHeight="1" x14ac:dyDescent="0.25">
      <c r="B25" s="88">
        <v>19</v>
      </c>
      <c r="C25" s="89" t="s">
        <v>87</v>
      </c>
      <c r="D25" s="156" t="s">
        <v>160</v>
      </c>
      <c r="E25" s="157" t="s">
        <v>12</v>
      </c>
      <c r="F25" s="152" t="s">
        <v>0</v>
      </c>
      <c r="G25" s="20"/>
      <c r="H25" s="35"/>
      <c r="I25" s="103">
        <v>14</v>
      </c>
      <c r="J25" s="104">
        <f t="shared" si="1"/>
        <v>0</v>
      </c>
      <c r="K25" s="37"/>
      <c r="L25" s="105">
        <v>0</v>
      </c>
      <c r="M25" s="104" t="s">
        <v>143</v>
      </c>
      <c r="N25" s="15"/>
      <c r="O25" s="22"/>
      <c r="P25" s="15"/>
      <c r="Q25" s="19"/>
      <c r="R25" s="19"/>
      <c r="S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89" ht="79.5" customHeight="1" x14ac:dyDescent="0.25">
      <c r="B26" s="88">
        <v>20</v>
      </c>
      <c r="C26" s="92" t="s">
        <v>88</v>
      </c>
      <c r="D26" s="156" t="s">
        <v>161</v>
      </c>
      <c r="E26" s="91" t="s">
        <v>25</v>
      </c>
      <c r="F26" s="158" t="s">
        <v>0</v>
      </c>
      <c r="G26" s="40"/>
      <c r="H26" s="35"/>
      <c r="I26" s="162">
        <v>14</v>
      </c>
      <c r="J26" s="104">
        <f t="shared" si="1"/>
        <v>0</v>
      </c>
      <c r="K26" s="37"/>
      <c r="L26" s="105">
        <v>0</v>
      </c>
      <c r="M26" s="104" t="s">
        <v>143</v>
      </c>
      <c r="N26" s="15"/>
      <c r="O26" s="22"/>
      <c r="P26" s="15"/>
      <c r="Q26" s="19"/>
      <c r="R26" s="19"/>
      <c r="S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89" ht="90.75" customHeight="1" x14ac:dyDescent="0.25">
      <c r="B27" s="88">
        <v>21</v>
      </c>
      <c r="C27" s="92" t="s">
        <v>89</v>
      </c>
      <c r="D27" s="151" t="s">
        <v>160</v>
      </c>
      <c r="E27" s="91" t="s">
        <v>31</v>
      </c>
      <c r="F27" s="152" t="s">
        <v>0</v>
      </c>
      <c r="G27" s="20"/>
      <c r="H27" s="35"/>
      <c r="I27" s="162">
        <v>12</v>
      </c>
      <c r="J27" s="104">
        <f t="shared" si="1"/>
        <v>0</v>
      </c>
      <c r="K27" s="37"/>
      <c r="L27" s="105">
        <v>0</v>
      </c>
      <c r="M27" s="104" t="s">
        <v>143</v>
      </c>
      <c r="N27" s="15"/>
      <c r="O27" s="22"/>
      <c r="P27" s="15"/>
      <c r="Q27" s="19"/>
      <c r="R27" s="19"/>
      <c r="S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89" ht="78.75" customHeight="1" x14ac:dyDescent="0.25">
      <c r="B28" s="88">
        <v>22</v>
      </c>
      <c r="C28" s="92" t="s">
        <v>88</v>
      </c>
      <c r="D28" s="151" t="s">
        <v>160</v>
      </c>
      <c r="E28" s="91" t="s">
        <v>32</v>
      </c>
      <c r="F28" s="152" t="s">
        <v>0</v>
      </c>
      <c r="G28" s="20"/>
      <c r="H28" s="35"/>
      <c r="I28" s="162">
        <v>8</v>
      </c>
      <c r="J28" s="104">
        <f t="shared" si="1"/>
        <v>0</v>
      </c>
      <c r="K28" s="37"/>
      <c r="L28" s="105">
        <v>0</v>
      </c>
      <c r="M28" s="104" t="s">
        <v>143</v>
      </c>
      <c r="N28" s="15"/>
      <c r="O28" s="22"/>
      <c r="P28" s="15"/>
      <c r="Q28" s="19"/>
      <c r="R28" s="19"/>
      <c r="S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89" ht="90.75" customHeight="1" x14ac:dyDescent="0.25">
      <c r="B29" s="88">
        <v>23</v>
      </c>
      <c r="C29" s="92" t="s">
        <v>89</v>
      </c>
      <c r="D29" s="151" t="s">
        <v>160</v>
      </c>
      <c r="E29" s="91" t="s">
        <v>33</v>
      </c>
      <c r="F29" s="152" t="s">
        <v>0</v>
      </c>
      <c r="G29" s="20"/>
      <c r="H29" s="35"/>
      <c r="I29" s="162">
        <v>10</v>
      </c>
      <c r="J29" s="104">
        <f t="shared" si="1"/>
        <v>0</v>
      </c>
      <c r="K29" s="37"/>
      <c r="L29" s="105">
        <v>0</v>
      </c>
      <c r="M29" s="104" t="s">
        <v>143</v>
      </c>
      <c r="N29" s="15"/>
      <c r="O29" s="22"/>
      <c r="P29" s="15"/>
      <c r="Q29" s="19"/>
      <c r="R29" s="19"/>
      <c r="S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89" ht="79.5" customHeight="1" x14ac:dyDescent="0.25">
      <c r="B30" s="88">
        <v>24</v>
      </c>
      <c r="C30" s="92" t="s">
        <v>89</v>
      </c>
      <c r="D30" s="151" t="s">
        <v>160</v>
      </c>
      <c r="E30" s="159" t="s">
        <v>34</v>
      </c>
      <c r="F30" s="160" t="s">
        <v>0</v>
      </c>
      <c r="G30" s="20"/>
      <c r="H30" s="35"/>
      <c r="I30" s="162">
        <v>1</v>
      </c>
      <c r="J30" s="104">
        <f t="shared" si="1"/>
        <v>0</v>
      </c>
      <c r="K30" s="37"/>
      <c r="L30" s="105">
        <v>16</v>
      </c>
      <c r="M30" s="104">
        <f t="shared" ref="M30:M62" si="2">J30*L30</f>
        <v>0</v>
      </c>
      <c r="N30" s="15"/>
      <c r="O30" s="22"/>
      <c r="P30" s="15"/>
      <c r="Q30" s="19"/>
      <c r="R30" s="19"/>
      <c r="S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89" ht="106.5" customHeight="1" x14ac:dyDescent="0.25">
      <c r="B31" s="88">
        <v>25</v>
      </c>
      <c r="C31" s="89" t="s">
        <v>92</v>
      </c>
      <c r="D31" s="93" t="s">
        <v>90</v>
      </c>
      <c r="E31" s="91" t="s">
        <v>35</v>
      </c>
      <c r="F31" s="152" t="s">
        <v>1</v>
      </c>
      <c r="G31" s="20"/>
      <c r="H31" s="35"/>
      <c r="I31" s="162">
        <v>2</v>
      </c>
      <c r="J31" s="104">
        <f t="shared" si="1"/>
        <v>0</v>
      </c>
      <c r="K31" s="37"/>
      <c r="L31" s="105">
        <v>6</v>
      </c>
      <c r="M31" s="104">
        <f t="shared" si="2"/>
        <v>0</v>
      </c>
      <c r="N31" s="15"/>
      <c r="O31" s="22"/>
      <c r="P31" s="15"/>
      <c r="Q31" s="19"/>
      <c r="R31" s="19"/>
      <c r="S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89" ht="90.75" customHeight="1" x14ac:dyDescent="0.25">
      <c r="B32" s="88">
        <v>26</v>
      </c>
      <c r="C32" s="89" t="s">
        <v>93</v>
      </c>
      <c r="D32" s="93" t="s">
        <v>91</v>
      </c>
      <c r="E32" s="91" t="s">
        <v>36</v>
      </c>
      <c r="F32" s="152" t="s">
        <v>1</v>
      </c>
      <c r="G32" s="20"/>
      <c r="H32" s="35"/>
      <c r="I32" s="103">
        <v>6</v>
      </c>
      <c r="J32" s="104">
        <f t="shared" si="1"/>
        <v>0</v>
      </c>
      <c r="K32" s="37"/>
      <c r="L32" s="105">
        <v>6</v>
      </c>
      <c r="M32" s="104">
        <f t="shared" si="2"/>
        <v>0</v>
      </c>
      <c r="N32" s="15"/>
      <c r="O32" s="22"/>
      <c r="P32" s="15"/>
      <c r="Q32" s="19"/>
      <c r="R32" s="19"/>
      <c r="S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2:29" ht="103.5" customHeight="1" x14ac:dyDescent="0.25">
      <c r="B33" s="88">
        <v>27</v>
      </c>
      <c r="C33" s="89" t="s">
        <v>95</v>
      </c>
      <c r="D33" s="93" t="s">
        <v>94</v>
      </c>
      <c r="E33" s="91" t="s">
        <v>37</v>
      </c>
      <c r="F33" s="152" t="s">
        <v>1</v>
      </c>
      <c r="G33" s="20"/>
      <c r="H33" s="35"/>
      <c r="I33" s="103">
        <v>10</v>
      </c>
      <c r="J33" s="104">
        <f t="shared" si="1"/>
        <v>0</v>
      </c>
      <c r="K33" s="37"/>
      <c r="L33" s="105">
        <v>16</v>
      </c>
      <c r="M33" s="104">
        <f t="shared" si="2"/>
        <v>0</v>
      </c>
      <c r="N33" s="15"/>
      <c r="O33" s="22"/>
      <c r="P33" s="15"/>
      <c r="Q33" s="19"/>
      <c r="R33" s="19"/>
      <c r="S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2:29" ht="89.25" customHeight="1" x14ac:dyDescent="0.25">
      <c r="B34" s="88">
        <v>28</v>
      </c>
      <c r="C34" s="89" t="s">
        <v>96</v>
      </c>
      <c r="D34" s="156" t="s">
        <v>107</v>
      </c>
      <c r="E34" s="91" t="s">
        <v>38</v>
      </c>
      <c r="F34" s="152" t="s">
        <v>0</v>
      </c>
      <c r="G34" s="20"/>
      <c r="H34" s="35"/>
      <c r="I34" s="103">
        <v>13</v>
      </c>
      <c r="J34" s="104">
        <f t="shared" si="1"/>
        <v>0</v>
      </c>
      <c r="K34" s="37"/>
      <c r="L34" s="105">
        <v>6</v>
      </c>
      <c r="M34" s="104">
        <f t="shared" si="2"/>
        <v>0</v>
      </c>
      <c r="N34" s="15"/>
      <c r="O34" s="22"/>
      <c r="P34" s="15"/>
      <c r="Q34" s="19"/>
      <c r="R34" s="19"/>
      <c r="S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2:29" ht="57.75" customHeight="1" x14ac:dyDescent="0.25">
      <c r="B35" s="88">
        <v>29</v>
      </c>
      <c r="C35" s="89" t="s">
        <v>157</v>
      </c>
      <c r="D35" s="156" t="s">
        <v>106</v>
      </c>
      <c r="E35" s="91" t="s">
        <v>38</v>
      </c>
      <c r="F35" s="152" t="s">
        <v>0</v>
      </c>
      <c r="G35" s="20"/>
      <c r="H35" s="35"/>
      <c r="I35" s="103">
        <v>14</v>
      </c>
      <c r="J35" s="104">
        <f t="shared" si="1"/>
        <v>0</v>
      </c>
      <c r="K35" s="37"/>
      <c r="L35" s="105">
        <v>0</v>
      </c>
      <c r="M35" s="104" t="s">
        <v>143</v>
      </c>
      <c r="N35" s="15"/>
      <c r="O35" s="22"/>
      <c r="P35" s="15"/>
      <c r="Q35" s="19"/>
      <c r="R35" s="19"/>
      <c r="S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2:29" ht="66.75" customHeight="1" thickBot="1" x14ac:dyDescent="0.3">
      <c r="B36" s="95">
        <v>30</v>
      </c>
      <c r="C36" s="96" t="s">
        <v>156</v>
      </c>
      <c r="D36" s="163" t="s">
        <v>105</v>
      </c>
      <c r="E36" s="98" t="s">
        <v>39</v>
      </c>
      <c r="F36" s="164" t="s">
        <v>0</v>
      </c>
      <c r="G36" s="34"/>
      <c r="H36" s="35"/>
      <c r="I36" s="106">
        <v>45</v>
      </c>
      <c r="J36" s="107">
        <f t="shared" si="1"/>
        <v>0</v>
      </c>
      <c r="K36" s="37"/>
      <c r="L36" s="134">
        <v>16</v>
      </c>
      <c r="M36" s="107">
        <f t="shared" si="2"/>
        <v>0</v>
      </c>
      <c r="N36" s="15"/>
      <c r="O36" s="28"/>
      <c r="P36" s="15"/>
      <c r="Q36" s="19"/>
      <c r="R36" s="19"/>
      <c r="S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2:29" ht="24.75" customHeight="1" thickBot="1" x14ac:dyDescent="0.3">
      <c r="B37" s="74" t="s">
        <v>53</v>
      </c>
      <c r="C37" s="75"/>
      <c r="D37" s="75"/>
      <c r="E37" s="75"/>
      <c r="F37" s="75"/>
      <c r="G37" s="76"/>
      <c r="H37" s="30"/>
      <c r="I37" s="109" t="s">
        <v>2</v>
      </c>
      <c r="J37" s="29" t="s">
        <v>142</v>
      </c>
      <c r="K37" s="2"/>
      <c r="L37" s="165" t="s">
        <v>2</v>
      </c>
      <c r="M37" s="81" t="s">
        <v>142</v>
      </c>
      <c r="N37" s="15"/>
      <c r="O37" s="83" t="s">
        <v>165</v>
      </c>
      <c r="P37" s="15"/>
      <c r="Q37" s="19"/>
      <c r="R37" s="19"/>
      <c r="S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2:29" ht="63.75" customHeight="1" x14ac:dyDescent="0.25">
      <c r="B38" s="169">
        <v>31</v>
      </c>
      <c r="C38" s="170" t="s">
        <v>98</v>
      </c>
      <c r="D38" s="171" t="s">
        <v>97</v>
      </c>
      <c r="E38" s="172" t="s">
        <v>22</v>
      </c>
      <c r="F38" s="173" t="s">
        <v>0</v>
      </c>
      <c r="G38" s="40"/>
      <c r="H38" s="35"/>
      <c r="I38" s="145">
        <v>19</v>
      </c>
      <c r="J38" s="14">
        <f t="shared" si="1"/>
        <v>0</v>
      </c>
      <c r="K38" s="37"/>
      <c r="L38" s="166">
        <v>11</v>
      </c>
      <c r="M38" s="102">
        <f t="shared" si="2"/>
        <v>0</v>
      </c>
      <c r="N38" s="15"/>
      <c r="O38" s="16"/>
      <c r="P38" s="15"/>
      <c r="Q38" s="19"/>
      <c r="R38" s="19"/>
      <c r="S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2:29" ht="77.25" customHeight="1" x14ac:dyDescent="0.25">
      <c r="B39" s="174">
        <v>32</v>
      </c>
      <c r="C39" s="89" t="s">
        <v>100</v>
      </c>
      <c r="D39" s="175" t="s">
        <v>162</v>
      </c>
      <c r="E39" s="91" t="s">
        <v>23</v>
      </c>
      <c r="F39" s="152" t="s">
        <v>1</v>
      </c>
      <c r="G39" s="20"/>
      <c r="H39" s="35"/>
      <c r="I39" s="103">
        <v>1</v>
      </c>
      <c r="J39" s="21">
        <f t="shared" si="1"/>
        <v>0</v>
      </c>
      <c r="K39" s="37"/>
      <c r="L39" s="167">
        <v>0</v>
      </c>
      <c r="M39" s="104" t="s">
        <v>143</v>
      </c>
      <c r="N39" s="15"/>
      <c r="O39" s="22"/>
      <c r="P39" s="15"/>
      <c r="Q39" s="19"/>
      <c r="R39" s="19"/>
      <c r="S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2:29" ht="97.5" customHeight="1" thickBot="1" x14ac:dyDescent="0.3">
      <c r="B40" s="176">
        <v>33</v>
      </c>
      <c r="C40" s="177" t="s">
        <v>99</v>
      </c>
      <c r="D40" s="178" t="s">
        <v>101</v>
      </c>
      <c r="E40" s="179" t="s">
        <v>21</v>
      </c>
      <c r="F40" s="155" t="s">
        <v>0</v>
      </c>
      <c r="G40" s="41"/>
      <c r="H40" s="35"/>
      <c r="I40" s="134">
        <v>19</v>
      </c>
      <c r="J40" s="27">
        <f t="shared" si="1"/>
        <v>0</v>
      </c>
      <c r="K40" s="37"/>
      <c r="L40" s="168">
        <v>11</v>
      </c>
      <c r="M40" s="107">
        <f t="shared" si="2"/>
        <v>0</v>
      </c>
      <c r="N40" s="15"/>
      <c r="O40" s="28"/>
      <c r="P40" s="15"/>
      <c r="Q40" s="19"/>
      <c r="R40" s="19"/>
      <c r="S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2:29" ht="24.75" customHeight="1" thickBot="1" x14ac:dyDescent="0.3">
      <c r="B41" s="74" t="s">
        <v>52</v>
      </c>
      <c r="C41" s="75"/>
      <c r="D41" s="75"/>
      <c r="E41" s="75"/>
      <c r="F41" s="75"/>
      <c r="G41" s="76"/>
      <c r="H41" s="30"/>
      <c r="I41" s="183" t="s">
        <v>2</v>
      </c>
      <c r="J41" s="184" t="s">
        <v>142</v>
      </c>
      <c r="K41" s="2"/>
      <c r="L41" s="165" t="s">
        <v>2</v>
      </c>
      <c r="M41" s="81" t="s">
        <v>142</v>
      </c>
      <c r="N41" s="15"/>
      <c r="O41" s="8" t="s">
        <v>165</v>
      </c>
      <c r="P41" s="15"/>
      <c r="Q41" s="19"/>
      <c r="R41" s="19"/>
      <c r="S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2:29" ht="65.25" customHeight="1" thickBot="1" x14ac:dyDescent="0.3">
      <c r="B42" s="180" t="s">
        <v>108</v>
      </c>
      <c r="C42" s="181"/>
      <c r="D42" s="181"/>
      <c r="E42" s="181"/>
      <c r="F42" s="181"/>
      <c r="G42" s="182"/>
      <c r="H42" s="30"/>
      <c r="I42" s="166" t="s">
        <v>143</v>
      </c>
      <c r="J42" s="185" t="s">
        <v>143</v>
      </c>
      <c r="K42" s="30"/>
      <c r="L42" s="145" t="s">
        <v>143</v>
      </c>
      <c r="M42" s="102" t="s">
        <v>143</v>
      </c>
      <c r="N42" s="15"/>
      <c r="O42" s="16"/>
      <c r="P42" s="15"/>
      <c r="Q42" s="19"/>
      <c r="R42" s="19"/>
      <c r="S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2:29" ht="48.75" customHeight="1" x14ac:dyDescent="0.25">
      <c r="B43" s="169">
        <v>34</v>
      </c>
      <c r="C43" s="170" t="s">
        <v>109</v>
      </c>
      <c r="D43" s="171" t="s">
        <v>149</v>
      </c>
      <c r="E43" s="171" t="s">
        <v>24</v>
      </c>
      <c r="F43" s="173" t="s">
        <v>6</v>
      </c>
      <c r="G43" s="12"/>
      <c r="H43" s="35"/>
      <c r="I43" s="103">
        <v>12</v>
      </c>
      <c r="J43" s="104">
        <f t="shared" ref="J43:J49" si="3">G43*I43</f>
        <v>0</v>
      </c>
      <c r="K43" s="37"/>
      <c r="L43" s="105">
        <v>0</v>
      </c>
      <c r="M43" s="104">
        <f t="shared" si="2"/>
        <v>0</v>
      </c>
      <c r="N43" s="15"/>
      <c r="O43" s="22"/>
      <c r="P43" s="15"/>
      <c r="Q43" s="19"/>
      <c r="R43" s="19"/>
      <c r="S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2:29" ht="28.5" customHeight="1" x14ac:dyDescent="0.25">
      <c r="B44" s="174">
        <v>35</v>
      </c>
      <c r="C44" s="89" t="s">
        <v>109</v>
      </c>
      <c r="D44" s="175" t="s">
        <v>155</v>
      </c>
      <c r="E44" s="175" t="s">
        <v>12</v>
      </c>
      <c r="F44" s="152" t="s">
        <v>6</v>
      </c>
      <c r="G44" s="20"/>
      <c r="H44" s="35"/>
      <c r="I44" s="103">
        <v>14</v>
      </c>
      <c r="J44" s="104">
        <f t="shared" si="3"/>
        <v>0</v>
      </c>
      <c r="K44" s="37"/>
      <c r="L44" s="105">
        <v>0</v>
      </c>
      <c r="M44" s="132">
        <f t="shared" si="2"/>
        <v>0</v>
      </c>
      <c r="N44" s="15"/>
      <c r="O44" s="22"/>
      <c r="P44" s="15"/>
      <c r="Q44" s="19"/>
      <c r="R44" s="19"/>
      <c r="S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2:29" ht="37.5" customHeight="1" x14ac:dyDescent="0.25">
      <c r="B45" s="174">
        <v>36</v>
      </c>
      <c r="C45" s="89" t="s">
        <v>109</v>
      </c>
      <c r="D45" s="175" t="s">
        <v>150</v>
      </c>
      <c r="E45" s="175" t="s">
        <v>25</v>
      </c>
      <c r="F45" s="152" t="s">
        <v>6</v>
      </c>
      <c r="G45" s="20"/>
      <c r="H45" s="35"/>
      <c r="I45" s="103">
        <v>14</v>
      </c>
      <c r="J45" s="104">
        <f t="shared" si="3"/>
        <v>0</v>
      </c>
      <c r="K45" s="37"/>
      <c r="L45" s="105">
        <v>0</v>
      </c>
      <c r="M45" s="104">
        <f t="shared" si="2"/>
        <v>0</v>
      </c>
      <c r="N45" s="15"/>
      <c r="O45" s="22"/>
      <c r="P45" s="15"/>
      <c r="Q45" s="19"/>
      <c r="R45" s="19"/>
      <c r="S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2:29" ht="49.5" customHeight="1" x14ac:dyDescent="0.25">
      <c r="B46" s="174">
        <v>37</v>
      </c>
      <c r="C46" s="89" t="s">
        <v>109</v>
      </c>
      <c r="D46" s="188" t="s">
        <v>151</v>
      </c>
      <c r="E46" s="188" t="s">
        <v>10</v>
      </c>
      <c r="F46" s="152" t="s">
        <v>6</v>
      </c>
      <c r="G46" s="20"/>
      <c r="H46" s="35"/>
      <c r="I46" s="103">
        <v>16</v>
      </c>
      <c r="J46" s="104">
        <f t="shared" si="3"/>
        <v>0</v>
      </c>
      <c r="K46" s="37"/>
      <c r="L46" s="105">
        <v>0</v>
      </c>
      <c r="M46" s="132">
        <f t="shared" si="2"/>
        <v>0</v>
      </c>
      <c r="N46" s="15"/>
      <c r="O46" s="22"/>
      <c r="P46" s="15"/>
      <c r="Q46" s="19"/>
      <c r="R46" s="19"/>
      <c r="S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2:29" ht="65.25" customHeight="1" x14ac:dyDescent="0.25">
      <c r="B47" s="174">
        <v>38</v>
      </c>
      <c r="C47" s="89" t="s">
        <v>109</v>
      </c>
      <c r="D47" s="188" t="s">
        <v>152</v>
      </c>
      <c r="E47" s="188" t="s">
        <v>27</v>
      </c>
      <c r="F47" s="152" t="s">
        <v>6</v>
      </c>
      <c r="G47" s="20"/>
      <c r="H47" s="35"/>
      <c r="I47" s="103">
        <v>15</v>
      </c>
      <c r="J47" s="104">
        <f t="shared" si="3"/>
        <v>0</v>
      </c>
      <c r="K47" s="37"/>
      <c r="L47" s="105">
        <v>0</v>
      </c>
      <c r="M47" s="104">
        <f t="shared" si="2"/>
        <v>0</v>
      </c>
      <c r="N47" s="15"/>
      <c r="O47" s="22"/>
      <c r="P47" s="15"/>
      <c r="Q47" s="19"/>
      <c r="R47" s="19"/>
      <c r="S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2:29" ht="39.75" customHeight="1" x14ac:dyDescent="0.25">
      <c r="B48" s="174">
        <v>39</v>
      </c>
      <c r="C48" s="89" t="s">
        <v>109</v>
      </c>
      <c r="D48" s="188" t="s">
        <v>153</v>
      </c>
      <c r="E48" s="188" t="s">
        <v>10</v>
      </c>
      <c r="F48" s="152" t="s">
        <v>6</v>
      </c>
      <c r="G48" s="20"/>
      <c r="H48" s="35"/>
      <c r="I48" s="105">
        <v>7</v>
      </c>
      <c r="J48" s="186">
        <f t="shared" si="3"/>
        <v>0</v>
      </c>
      <c r="K48" s="37"/>
      <c r="L48" s="105">
        <v>20</v>
      </c>
      <c r="M48" s="104">
        <f t="shared" si="2"/>
        <v>0</v>
      </c>
      <c r="N48" s="15"/>
      <c r="O48" s="22"/>
      <c r="P48" s="15"/>
      <c r="Q48" s="19"/>
      <c r="R48" s="42"/>
      <c r="S48" s="42"/>
      <c r="T48" s="43"/>
      <c r="U48" s="42"/>
      <c r="V48" s="42"/>
      <c r="W48" s="42"/>
      <c r="X48" s="42"/>
      <c r="Y48" s="42"/>
      <c r="Z48" s="42"/>
      <c r="AA48" s="42"/>
      <c r="AB48" s="42"/>
      <c r="AC48" s="19"/>
    </row>
    <row r="49" spans="2:29" ht="39" customHeight="1" thickBot="1" x14ac:dyDescent="0.3">
      <c r="B49" s="174">
        <v>40</v>
      </c>
      <c r="C49" s="89" t="s">
        <v>109</v>
      </c>
      <c r="D49" s="188" t="s">
        <v>154</v>
      </c>
      <c r="E49" s="188" t="s">
        <v>26</v>
      </c>
      <c r="F49" s="152" t="s">
        <v>6</v>
      </c>
      <c r="G49" s="20"/>
      <c r="H49" s="35"/>
      <c r="I49" s="103">
        <v>20</v>
      </c>
      <c r="J49" s="104">
        <f t="shared" si="3"/>
        <v>0</v>
      </c>
      <c r="K49" s="37"/>
      <c r="L49" s="105">
        <v>0</v>
      </c>
      <c r="M49" s="187">
        <f t="shared" si="2"/>
        <v>0</v>
      </c>
      <c r="N49" s="15"/>
      <c r="O49" s="28"/>
      <c r="P49" s="15"/>
      <c r="Q49" s="19"/>
      <c r="R49" s="44"/>
      <c r="S49" s="44"/>
      <c r="T49" s="45"/>
      <c r="U49" s="44"/>
      <c r="V49" s="44"/>
      <c r="W49" s="44"/>
      <c r="X49" s="44"/>
      <c r="Y49" s="44"/>
      <c r="Z49" s="44"/>
      <c r="AA49" s="44"/>
      <c r="AB49" s="44"/>
      <c r="AC49" s="19"/>
    </row>
    <row r="50" spans="2:29" ht="26.25" customHeight="1" thickBot="1" x14ac:dyDescent="0.3">
      <c r="B50" s="74" t="s">
        <v>51</v>
      </c>
      <c r="C50" s="75"/>
      <c r="D50" s="75"/>
      <c r="E50" s="75"/>
      <c r="F50" s="75"/>
      <c r="G50" s="76"/>
      <c r="H50" s="35"/>
      <c r="I50" s="183" t="s">
        <v>2</v>
      </c>
      <c r="J50" s="184" t="s">
        <v>142</v>
      </c>
      <c r="K50" s="2"/>
      <c r="L50" s="135" t="s">
        <v>2</v>
      </c>
      <c r="M50" s="136" t="s">
        <v>142</v>
      </c>
      <c r="N50" s="15"/>
      <c r="O50" s="83" t="s">
        <v>165</v>
      </c>
      <c r="P50" s="15"/>
      <c r="Q50" s="19"/>
      <c r="R50" s="19"/>
      <c r="S50" s="19"/>
      <c r="T50" s="1"/>
      <c r="U50" s="19"/>
      <c r="V50" s="19"/>
      <c r="W50" s="19"/>
      <c r="X50" s="19"/>
      <c r="Y50" s="19"/>
      <c r="Z50" s="19"/>
      <c r="AA50" s="19"/>
      <c r="AB50" s="19"/>
      <c r="AC50" s="19"/>
    </row>
    <row r="51" spans="2:29" ht="98.25" customHeight="1" x14ac:dyDescent="0.25">
      <c r="B51" s="189">
        <v>41</v>
      </c>
      <c r="C51" s="190" t="s">
        <v>126</v>
      </c>
      <c r="D51" s="191" t="s">
        <v>124</v>
      </c>
      <c r="E51" s="87" t="s">
        <v>40</v>
      </c>
      <c r="F51" s="192" t="s">
        <v>6</v>
      </c>
      <c r="G51" s="12"/>
      <c r="H51" s="35"/>
      <c r="I51" s="101">
        <v>2</v>
      </c>
      <c r="J51" s="102">
        <f t="shared" ref="J51:J62" si="4">G51*I51</f>
        <v>0</v>
      </c>
      <c r="K51" s="37"/>
      <c r="L51" s="145">
        <v>0</v>
      </c>
      <c r="M51" s="102">
        <f t="shared" si="2"/>
        <v>0</v>
      </c>
      <c r="N51" s="15"/>
      <c r="O51" s="16"/>
      <c r="P51" s="15"/>
      <c r="Q51" s="19"/>
      <c r="R51" s="19"/>
      <c r="S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2:29" ht="104.25" customHeight="1" x14ac:dyDescent="0.25">
      <c r="B52" s="193">
        <v>42</v>
      </c>
      <c r="C52" s="89" t="s">
        <v>127</v>
      </c>
      <c r="D52" s="194" t="s">
        <v>125</v>
      </c>
      <c r="E52" s="91" t="s">
        <v>40</v>
      </c>
      <c r="F52" s="90" t="s">
        <v>6</v>
      </c>
      <c r="G52" s="20"/>
      <c r="H52" s="35"/>
      <c r="I52" s="103">
        <v>2</v>
      </c>
      <c r="J52" s="104">
        <f t="shared" si="4"/>
        <v>0</v>
      </c>
      <c r="K52" s="37"/>
      <c r="L52" s="105">
        <v>0</v>
      </c>
      <c r="M52" s="104">
        <f t="shared" si="2"/>
        <v>0</v>
      </c>
      <c r="N52" s="15"/>
      <c r="O52" s="22"/>
      <c r="P52" s="15"/>
      <c r="Q52" s="19"/>
      <c r="R52" s="19"/>
      <c r="S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2:29" ht="125.25" customHeight="1" x14ac:dyDescent="0.25">
      <c r="B53" s="88">
        <v>43</v>
      </c>
      <c r="C53" s="89" t="s">
        <v>111</v>
      </c>
      <c r="D53" s="195" t="s">
        <v>138</v>
      </c>
      <c r="E53" s="91" t="s">
        <v>41</v>
      </c>
      <c r="F53" s="90" t="s">
        <v>1</v>
      </c>
      <c r="G53" s="20"/>
      <c r="H53" s="35"/>
      <c r="I53" s="103">
        <v>4</v>
      </c>
      <c r="J53" s="104">
        <f t="shared" si="4"/>
        <v>0</v>
      </c>
      <c r="K53" s="37"/>
      <c r="L53" s="105">
        <v>3</v>
      </c>
      <c r="M53" s="132">
        <f t="shared" si="2"/>
        <v>0</v>
      </c>
      <c r="N53" s="15"/>
      <c r="O53" s="22"/>
      <c r="P53" s="15"/>
      <c r="Q53" s="19"/>
      <c r="R53" s="19"/>
      <c r="S53" s="19"/>
      <c r="T53" s="5"/>
      <c r="U53" s="19"/>
      <c r="V53" s="19"/>
      <c r="W53" s="19"/>
      <c r="X53" s="19"/>
      <c r="Y53" s="19"/>
      <c r="Z53" s="19"/>
      <c r="AA53" s="19"/>
      <c r="AB53" s="19"/>
      <c r="AC53" s="19"/>
    </row>
    <row r="54" spans="2:29" ht="140.25" customHeight="1" x14ac:dyDescent="0.25">
      <c r="B54" s="88">
        <v>44</v>
      </c>
      <c r="C54" s="89" t="s">
        <v>110</v>
      </c>
      <c r="D54" s="195" t="s">
        <v>137</v>
      </c>
      <c r="E54" s="91" t="s">
        <v>13</v>
      </c>
      <c r="F54" s="90" t="s">
        <v>7</v>
      </c>
      <c r="G54" s="20"/>
      <c r="H54" s="35"/>
      <c r="I54" s="103">
        <v>4</v>
      </c>
      <c r="J54" s="104">
        <f t="shared" si="4"/>
        <v>0</v>
      </c>
      <c r="K54" s="37"/>
      <c r="L54" s="105">
        <v>0</v>
      </c>
      <c r="M54" s="104">
        <f t="shared" si="2"/>
        <v>0</v>
      </c>
      <c r="N54" s="15"/>
      <c r="O54" s="22"/>
      <c r="P54" s="15"/>
      <c r="Q54" s="19"/>
      <c r="R54" s="19"/>
      <c r="S54" s="19"/>
      <c r="T54" s="5"/>
      <c r="U54" s="19"/>
      <c r="V54" s="19"/>
      <c r="W54" s="19"/>
      <c r="X54" s="19"/>
      <c r="Y54" s="19"/>
      <c r="Z54" s="19"/>
      <c r="AA54" s="19"/>
      <c r="AB54" s="19"/>
      <c r="AC54" s="19"/>
    </row>
    <row r="55" spans="2:29" ht="85.5" customHeight="1" x14ac:dyDescent="0.25">
      <c r="B55" s="88">
        <v>45</v>
      </c>
      <c r="C55" s="89" t="s">
        <v>112</v>
      </c>
      <c r="D55" s="196" t="s">
        <v>134</v>
      </c>
      <c r="E55" s="91" t="s">
        <v>42</v>
      </c>
      <c r="F55" s="90" t="s">
        <v>6</v>
      </c>
      <c r="G55" s="20"/>
      <c r="H55" s="35"/>
      <c r="I55" s="103">
        <v>2</v>
      </c>
      <c r="J55" s="104">
        <f t="shared" si="4"/>
        <v>0</v>
      </c>
      <c r="K55" s="37"/>
      <c r="L55" s="105">
        <v>0</v>
      </c>
      <c r="M55" s="104">
        <f t="shared" si="2"/>
        <v>0</v>
      </c>
      <c r="N55" s="15"/>
      <c r="O55" s="22"/>
      <c r="P55" s="15"/>
      <c r="Q55" s="19"/>
      <c r="R55" s="19"/>
      <c r="S55" s="19"/>
      <c r="T55" s="5"/>
      <c r="U55" s="19"/>
      <c r="V55" s="19"/>
      <c r="W55" s="19"/>
      <c r="X55" s="19"/>
      <c r="Y55" s="19"/>
      <c r="Z55" s="19"/>
      <c r="AA55" s="19"/>
      <c r="AB55" s="19"/>
      <c r="AC55" s="19"/>
    </row>
    <row r="56" spans="2:29" ht="78" customHeight="1" x14ac:dyDescent="0.25">
      <c r="B56" s="88">
        <v>46</v>
      </c>
      <c r="C56" s="89" t="s">
        <v>113</v>
      </c>
      <c r="D56" s="196" t="s">
        <v>136</v>
      </c>
      <c r="E56" s="91" t="s">
        <v>43</v>
      </c>
      <c r="F56" s="90" t="s">
        <v>6</v>
      </c>
      <c r="G56" s="20"/>
      <c r="H56" s="35"/>
      <c r="I56" s="103">
        <v>7</v>
      </c>
      <c r="J56" s="104">
        <f t="shared" si="4"/>
        <v>0</v>
      </c>
      <c r="K56" s="37"/>
      <c r="L56" s="105">
        <v>0</v>
      </c>
      <c r="M56" s="132">
        <f t="shared" si="2"/>
        <v>0</v>
      </c>
      <c r="N56" s="15"/>
      <c r="O56" s="22"/>
      <c r="P56" s="15"/>
      <c r="Q56" s="19"/>
      <c r="R56" s="19"/>
      <c r="S56" s="19"/>
      <c r="T56" s="5"/>
      <c r="U56" s="19"/>
      <c r="V56" s="19"/>
      <c r="W56" s="19"/>
      <c r="X56" s="19"/>
      <c r="Y56" s="19"/>
      <c r="Z56" s="19"/>
      <c r="AA56" s="19"/>
      <c r="AB56" s="19"/>
      <c r="AC56" s="19"/>
    </row>
    <row r="57" spans="2:29" ht="127.5" customHeight="1" x14ac:dyDescent="0.25">
      <c r="B57" s="88">
        <v>47</v>
      </c>
      <c r="C57" s="89" t="s">
        <v>114</v>
      </c>
      <c r="D57" s="196" t="s">
        <v>135</v>
      </c>
      <c r="E57" s="91" t="s">
        <v>45</v>
      </c>
      <c r="F57" s="90" t="s">
        <v>0</v>
      </c>
      <c r="G57" s="20"/>
      <c r="H57" s="35"/>
      <c r="I57" s="103">
        <v>2</v>
      </c>
      <c r="J57" s="104">
        <f t="shared" si="4"/>
        <v>0</v>
      </c>
      <c r="K57" s="37"/>
      <c r="L57" s="105">
        <v>0</v>
      </c>
      <c r="M57" s="104">
        <f t="shared" si="2"/>
        <v>0</v>
      </c>
      <c r="N57" s="30"/>
      <c r="O57" s="46"/>
      <c r="P57" s="30"/>
      <c r="Q57" s="5"/>
      <c r="R57" s="5"/>
      <c r="S57" s="5"/>
      <c r="T57" s="5"/>
      <c r="U57" s="5"/>
    </row>
    <row r="58" spans="2:29" ht="90.75" customHeight="1" x14ac:dyDescent="0.25">
      <c r="B58" s="88">
        <v>48</v>
      </c>
      <c r="C58" s="89" t="s">
        <v>116</v>
      </c>
      <c r="D58" s="196" t="s">
        <v>115</v>
      </c>
      <c r="E58" s="91" t="s">
        <v>44</v>
      </c>
      <c r="F58" s="90" t="s">
        <v>0</v>
      </c>
      <c r="G58" s="20"/>
      <c r="H58" s="35"/>
      <c r="I58" s="103">
        <v>2</v>
      </c>
      <c r="J58" s="104">
        <f t="shared" si="4"/>
        <v>0</v>
      </c>
      <c r="K58" s="37"/>
      <c r="L58" s="105">
        <v>0</v>
      </c>
      <c r="M58" s="104">
        <f t="shared" si="2"/>
        <v>0</v>
      </c>
      <c r="N58" s="30"/>
      <c r="O58" s="46"/>
      <c r="P58" s="30"/>
      <c r="Q58" s="5"/>
      <c r="R58" s="5"/>
      <c r="S58" s="5"/>
      <c r="T58" s="5"/>
      <c r="U58" s="5"/>
    </row>
    <row r="59" spans="2:29" ht="135" customHeight="1" x14ac:dyDescent="0.25">
      <c r="B59" s="88">
        <v>49</v>
      </c>
      <c r="C59" s="89" t="s">
        <v>163</v>
      </c>
      <c r="D59" s="196" t="s">
        <v>117</v>
      </c>
      <c r="E59" s="91" t="s">
        <v>46</v>
      </c>
      <c r="F59" s="90" t="s">
        <v>0</v>
      </c>
      <c r="G59" s="20"/>
      <c r="H59" s="35"/>
      <c r="I59" s="103">
        <v>2</v>
      </c>
      <c r="J59" s="104">
        <f t="shared" si="4"/>
        <v>0</v>
      </c>
      <c r="K59" s="37"/>
      <c r="L59" s="105">
        <v>0</v>
      </c>
      <c r="M59" s="132">
        <f t="shared" si="2"/>
        <v>0</v>
      </c>
      <c r="N59" s="30"/>
      <c r="O59" s="46"/>
      <c r="P59" s="30"/>
      <c r="Q59" s="5"/>
      <c r="R59" s="5"/>
      <c r="S59" s="5"/>
      <c r="T59" s="5"/>
      <c r="U59" s="5"/>
    </row>
    <row r="60" spans="2:29" ht="67.5" x14ac:dyDescent="0.25">
      <c r="B60" s="88">
        <v>50</v>
      </c>
      <c r="C60" s="89" t="s">
        <v>118</v>
      </c>
      <c r="D60" s="196" t="s">
        <v>119</v>
      </c>
      <c r="E60" s="91" t="s">
        <v>48</v>
      </c>
      <c r="F60" s="117" t="s">
        <v>0</v>
      </c>
      <c r="G60" s="20"/>
      <c r="H60" s="32"/>
      <c r="I60" s="105">
        <v>1</v>
      </c>
      <c r="J60" s="104">
        <f t="shared" si="4"/>
        <v>0</v>
      </c>
      <c r="K60" s="47"/>
      <c r="L60" s="105">
        <v>0</v>
      </c>
      <c r="M60" s="104">
        <f t="shared" si="2"/>
        <v>0</v>
      </c>
      <c r="N60" s="5"/>
      <c r="O60" s="48"/>
      <c r="P60" s="5"/>
      <c r="Q60" s="5"/>
      <c r="R60" s="5"/>
      <c r="S60" s="5"/>
    </row>
    <row r="61" spans="2:29" ht="92.25" customHeight="1" x14ac:dyDescent="0.25">
      <c r="B61" s="88">
        <v>51</v>
      </c>
      <c r="C61" s="89" t="s">
        <v>121</v>
      </c>
      <c r="D61" s="197" t="s">
        <v>120</v>
      </c>
      <c r="E61" s="91" t="s">
        <v>14</v>
      </c>
      <c r="F61" s="117" t="s">
        <v>7</v>
      </c>
      <c r="G61" s="20"/>
      <c r="H61" s="35"/>
      <c r="I61" s="105">
        <v>3</v>
      </c>
      <c r="J61" s="104">
        <f t="shared" si="4"/>
        <v>0</v>
      </c>
      <c r="K61" s="37"/>
      <c r="L61" s="105">
        <v>0</v>
      </c>
      <c r="M61" s="132">
        <f t="shared" si="2"/>
        <v>0</v>
      </c>
      <c r="N61" s="30"/>
      <c r="O61" s="46"/>
      <c r="P61" s="30"/>
      <c r="Q61" s="5"/>
      <c r="R61" s="5"/>
      <c r="S61" s="5"/>
    </row>
    <row r="62" spans="2:29" ht="70.5" customHeight="1" thickBot="1" x14ac:dyDescent="0.3">
      <c r="B62" s="95">
        <v>52</v>
      </c>
      <c r="C62" s="96" t="s">
        <v>123</v>
      </c>
      <c r="D62" s="198" t="s">
        <v>122</v>
      </c>
      <c r="E62" s="98" t="s">
        <v>14</v>
      </c>
      <c r="F62" s="199" t="s">
        <v>7</v>
      </c>
      <c r="G62" s="34"/>
      <c r="H62" s="35"/>
      <c r="I62" s="134">
        <v>1</v>
      </c>
      <c r="J62" s="107">
        <f t="shared" si="4"/>
        <v>0</v>
      </c>
      <c r="K62" s="37"/>
      <c r="L62" s="200">
        <v>0</v>
      </c>
      <c r="M62" s="132">
        <f t="shared" si="2"/>
        <v>0</v>
      </c>
      <c r="N62" s="30"/>
      <c r="O62" s="49"/>
      <c r="P62" s="30"/>
      <c r="Q62" s="5"/>
      <c r="R62" s="5"/>
      <c r="S62" s="5"/>
    </row>
    <row r="63" spans="2:29" ht="24" customHeight="1" thickBot="1" x14ac:dyDescent="0.3">
      <c r="B63" s="74" t="s">
        <v>50</v>
      </c>
      <c r="C63" s="75"/>
      <c r="D63" s="75"/>
      <c r="E63" s="75"/>
      <c r="F63" s="75"/>
      <c r="G63" s="76"/>
      <c r="H63" s="35"/>
      <c r="I63" s="78" t="s">
        <v>2</v>
      </c>
      <c r="J63" s="79" t="s">
        <v>142</v>
      </c>
      <c r="K63" s="2"/>
      <c r="L63" s="80" t="s">
        <v>2</v>
      </c>
      <c r="M63" s="111" t="s">
        <v>142</v>
      </c>
      <c r="N63" s="30"/>
      <c r="O63" s="83" t="s">
        <v>165</v>
      </c>
      <c r="P63" s="30"/>
      <c r="Q63" s="5"/>
      <c r="R63" s="5"/>
      <c r="S63" s="5"/>
    </row>
    <row r="64" spans="2:29" ht="86.25" customHeight="1" x14ac:dyDescent="0.25">
      <c r="B64" s="84">
        <v>53</v>
      </c>
      <c r="C64" s="85" t="s">
        <v>164</v>
      </c>
      <c r="D64" s="201" t="s">
        <v>130</v>
      </c>
      <c r="E64" s="87" t="s">
        <v>34</v>
      </c>
      <c r="F64" s="202" t="s">
        <v>1</v>
      </c>
      <c r="G64" s="12"/>
      <c r="H64" s="30"/>
      <c r="I64" s="212">
        <v>2</v>
      </c>
      <c r="J64" s="187">
        <f t="shared" ref="J64:J68" si="5">G64*I64</f>
        <v>0</v>
      </c>
      <c r="K64" s="30"/>
      <c r="L64" s="145">
        <v>0</v>
      </c>
      <c r="M64" s="102" t="s">
        <v>143</v>
      </c>
      <c r="N64" s="30"/>
      <c r="O64" s="50"/>
      <c r="P64" s="30"/>
      <c r="Q64" s="5"/>
      <c r="R64" s="5"/>
      <c r="S64" s="5"/>
    </row>
    <row r="65" spans="2:19" ht="69" customHeight="1" x14ac:dyDescent="0.25">
      <c r="B65" s="120">
        <v>54</v>
      </c>
      <c r="C65" s="92" t="s">
        <v>128</v>
      </c>
      <c r="D65" s="196" t="s">
        <v>103</v>
      </c>
      <c r="E65" s="203" t="s">
        <v>12</v>
      </c>
      <c r="F65" s="99" t="s">
        <v>0</v>
      </c>
      <c r="G65" s="20"/>
      <c r="H65" s="35"/>
      <c r="I65" s="103">
        <v>7</v>
      </c>
      <c r="J65" s="104">
        <f t="shared" si="5"/>
        <v>0</v>
      </c>
      <c r="K65" s="30"/>
      <c r="L65" s="105">
        <v>0</v>
      </c>
      <c r="M65" s="104" t="s">
        <v>143</v>
      </c>
      <c r="N65" s="30"/>
      <c r="O65" s="46"/>
      <c r="P65" s="30"/>
      <c r="Q65" s="5"/>
      <c r="R65" s="5"/>
      <c r="S65" s="5"/>
    </row>
    <row r="66" spans="2:19" ht="68.25" customHeight="1" thickBot="1" x14ac:dyDescent="0.3">
      <c r="B66" s="125">
        <v>55</v>
      </c>
      <c r="C66" s="126" t="s">
        <v>129</v>
      </c>
      <c r="D66" s="204" t="s">
        <v>102</v>
      </c>
      <c r="E66" s="205" t="s">
        <v>12</v>
      </c>
      <c r="F66" s="206" t="s">
        <v>0</v>
      </c>
      <c r="G66" s="34"/>
      <c r="H66" s="35"/>
      <c r="I66" s="106">
        <v>3</v>
      </c>
      <c r="J66" s="107">
        <f t="shared" si="5"/>
        <v>0</v>
      </c>
      <c r="K66" s="30"/>
      <c r="L66" s="200">
        <v>0</v>
      </c>
      <c r="M66" s="132" t="s">
        <v>143</v>
      </c>
      <c r="N66" s="30"/>
      <c r="O66" s="49"/>
      <c r="P66" s="30"/>
      <c r="Q66" s="5"/>
      <c r="R66" s="5"/>
      <c r="S66" s="5"/>
    </row>
    <row r="67" spans="2:19" ht="27" customHeight="1" thickBot="1" x14ac:dyDescent="0.3">
      <c r="B67" s="74" t="s">
        <v>49</v>
      </c>
      <c r="C67" s="75"/>
      <c r="D67" s="75"/>
      <c r="E67" s="75"/>
      <c r="F67" s="75"/>
      <c r="G67" s="76"/>
      <c r="H67" s="35"/>
      <c r="I67" s="78" t="s">
        <v>2</v>
      </c>
      <c r="J67" s="79" t="s">
        <v>142</v>
      </c>
      <c r="K67" s="2"/>
      <c r="L67" s="80" t="s">
        <v>2</v>
      </c>
      <c r="M67" s="111" t="s">
        <v>142</v>
      </c>
      <c r="N67" s="30"/>
      <c r="O67" s="83" t="s">
        <v>165</v>
      </c>
      <c r="P67" s="30"/>
      <c r="Q67" s="5"/>
      <c r="R67" s="5"/>
      <c r="S67" s="5"/>
    </row>
    <row r="68" spans="2:19" ht="92.25" customHeight="1" thickBot="1" x14ac:dyDescent="0.3">
      <c r="B68" s="207">
        <v>56</v>
      </c>
      <c r="C68" s="208" t="s">
        <v>131</v>
      </c>
      <c r="D68" s="209" t="s">
        <v>133</v>
      </c>
      <c r="E68" s="210" t="s">
        <v>132</v>
      </c>
      <c r="F68" s="211" t="s">
        <v>1</v>
      </c>
      <c r="G68" s="51"/>
      <c r="H68" s="35"/>
      <c r="I68" s="213">
        <v>2</v>
      </c>
      <c r="J68" s="214">
        <f t="shared" si="5"/>
        <v>0</v>
      </c>
      <c r="K68" s="30"/>
      <c r="L68" s="217">
        <v>0</v>
      </c>
      <c r="M68" s="108" t="s">
        <v>143</v>
      </c>
      <c r="N68" s="30"/>
      <c r="O68" s="52"/>
      <c r="P68" s="30"/>
      <c r="Q68" s="5"/>
      <c r="R68" s="5"/>
      <c r="S68" s="5"/>
    </row>
    <row r="69" spans="2:19" ht="38.25" customHeight="1" thickBot="1" x14ac:dyDescent="0.3">
      <c r="B69" s="53"/>
      <c r="C69" s="53"/>
      <c r="D69" s="53"/>
      <c r="E69" s="53"/>
      <c r="F69" s="53"/>
      <c r="G69" s="30"/>
      <c r="H69" s="35"/>
      <c r="I69" s="215" t="s">
        <v>148</v>
      </c>
      <c r="J69" s="216">
        <f>SUM(J68,J64:J66,J51:J62,J43:J49,J38:J40,J22:J36,J17:J20,J11:J15,J4:J9)</f>
        <v>0</v>
      </c>
      <c r="K69" s="30"/>
      <c r="L69" s="218" t="s">
        <v>148</v>
      </c>
      <c r="M69" s="216">
        <f>SUM(M68,M64:M66,M51:M62,M43:M49,M38:M40,M22:M36,M17:M20,M11:M15,M4:M9)</f>
        <v>0</v>
      </c>
      <c r="N69" s="30"/>
      <c r="O69" s="30"/>
      <c r="P69" s="30"/>
      <c r="Q69" s="5"/>
      <c r="R69" s="5"/>
      <c r="S69" s="5"/>
    </row>
    <row r="70" spans="2:19" x14ac:dyDescent="0.25">
      <c r="G70" s="30"/>
      <c r="H70" s="35"/>
      <c r="I70" s="30"/>
      <c r="J70" s="30"/>
      <c r="K70" s="30"/>
      <c r="L70" s="30"/>
      <c r="M70" s="5"/>
      <c r="N70" s="30"/>
      <c r="O70" s="30"/>
      <c r="P70" s="30"/>
      <c r="Q70" s="5"/>
      <c r="R70" s="5"/>
      <c r="S70" s="5"/>
    </row>
    <row r="71" spans="2:19" ht="27" customHeight="1" x14ac:dyDescent="0.25">
      <c r="B71" s="60" t="s">
        <v>168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220" t="s">
        <v>170</v>
      </c>
      <c r="N71" s="220"/>
      <c r="O71" s="221">
        <f>J69+M69</f>
        <v>0</v>
      </c>
      <c r="P71" s="30"/>
      <c r="Q71" s="5"/>
      <c r="R71" s="5"/>
      <c r="S71" s="5"/>
    </row>
    <row r="72" spans="2:19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220"/>
      <c r="N72" s="220"/>
      <c r="O72" s="222"/>
      <c r="P72" s="30"/>
      <c r="Q72" s="5"/>
      <c r="R72" s="5"/>
      <c r="S72" s="5"/>
    </row>
    <row r="73" spans="2:19" x14ac:dyDescent="0.25">
      <c r="G73" s="30"/>
      <c r="H73" s="35"/>
      <c r="I73" s="30"/>
      <c r="J73" s="30"/>
      <c r="K73" s="30"/>
      <c r="L73" s="30"/>
      <c r="M73" s="5"/>
      <c r="N73" s="30"/>
      <c r="O73" s="30"/>
      <c r="P73" s="30"/>
      <c r="Q73" s="5"/>
      <c r="R73" s="5"/>
      <c r="S73" s="5"/>
    </row>
    <row r="74" spans="2:19" x14ac:dyDescent="0.25">
      <c r="B74" s="219" t="s">
        <v>167</v>
      </c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5"/>
      <c r="N74" s="30"/>
      <c r="O74" s="30"/>
      <c r="P74" s="30"/>
      <c r="Q74" s="5"/>
      <c r="R74" s="5"/>
      <c r="S74" s="5"/>
    </row>
    <row r="75" spans="2:19" x14ac:dyDescent="0.25"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5"/>
      <c r="N75" s="5"/>
      <c r="O75" s="5"/>
      <c r="P75" s="5"/>
      <c r="Q75" s="5"/>
      <c r="R75" s="5"/>
      <c r="S75" s="5"/>
    </row>
    <row r="76" spans="2:19" x14ac:dyDescent="0.25">
      <c r="G76" s="55"/>
      <c r="H76" s="35"/>
      <c r="I76" s="30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2:19" x14ac:dyDescent="0.25">
      <c r="G77" s="55"/>
      <c r="H77" s="35"/>
      <c r="I77" s="30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2:19" x14ac:dyDescent="0.25">
      <c r="G78" s="55"/>
      <c r="H78" s="35"/>
      <c r="I78" s="30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2:19" x14ac:dyDescent="0.25">
      <c r="G79" s="55"/>
      <c r="H79" s="35"/>
      <c r="I79" s="30"/>
      <c r="J79" s="5"/>
      <c r="K79" s="5"/>
      <c r="L79" s="5"/>
      <c r="M79" s="5"/>
      <c r="N79" s="30"/>
      <c r="O79" s="30"/>
      <c r="P79" s="5"/>
      <c r="Q79" s="5"/>
      <c r="R79" s="5"/>
      <c r="S79" s="5"/>
    </row>
    <row r="80" spans="2:19" x14ac:dyDescent="0.25">
      <c r="G80" s="55"/>
      <c r="H80" s="35"/>
      <c r="I80" s="30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7:19" x14ac:dyDescent="0.25">
      <c r="G81" s="55"/>
      <c r="H81" s="35"/>
      <c r="I81" s="30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7:19" x14ac:dyDescent="0.25">
      <c r="G82" s="55"/>
      <c r="H82" s="35"/>
      <c r="I82" s="30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7:19" x14ac:dyDescent="0.25">
      <c r="G83" s="55"/>
      <c r="H83" s="35"/>
      <c r="I83" s="30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7:19" x14ac:dyDescent="0.25">
      <c r="G84" s="55"/>
      <c r="H84" s="35"/>
      <c r="I84" s="30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7:19" x14ac:dyDescent="0.25">
      <c r="G85" s="55"/>
      <c r="H85" s="35"/>
      <c r="I85" s="30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7:19" x14ac:dyDescent="0.25">
      <c r="G86" s="56"/>
      <c r="H86" s="57"/>
      <c r="I86" s="56"/>
      <c r="J86" s="56"/>
      <c r="K86" s="56"/>
      <c r="L86" s="56"/>
      <c r="M86" s="5"/>
      <c r="N86" s="56"/>
      <c r="O86" s="56"/>
      <c r="P86" s="56"/>
      <c r="Q86" s="56"/>
      <c r="R86" s="56"/>
      <c r="S86" s="56"/>
    </row>
    <row r="87" spans="7:19" x14ac:dyDescent="0.25">
      <c r="G87" s="30"/>
      <c r="H87" s="35"/>
      <c r="I87" s="30"/>
      <c r="J87" s="30"/>
      <c r="K87" s="30"/>
      <c r="L87" s="30"/>
      <c r="M87" s="5"/>
      <c r="N87" s="30"/>
      <c r="O87" s="30"/>
      <c r="P87" s="30"/>
      <c r="Q87" s="5"/>
      <c r="R87" s="5"/>
      <c r="S87" s="5"/>
    </row>
    <row r="88" spans="7:19" x14ac:dyDescent="0.25">
      <c r="G88" s="30"/>
      <c r="H88" s="35"/>
      <c r="I88" s="30"/>
      <c r="J88" s="30"/>
      <c r="K88" s="30"/>
      <c r="L88" s="30"/>
      <c r="M88" s="5"/>
      <c r="N88" s="30"/>
      <c r="O88" s="30"/>
      <c r="P88" s="30"/>
      <c r="Q88" s="5"/>
      <c r="R88" s="5"/>
      <c r="S88" s="5"/>
    </row>
    <row r="89" spans="7:19" x14ac:dyDescent="0.25">
      <c r="G89" s="30"/>
      <c r="H89" s="35"/>
      <c r="I89" s="30"/>
      <c r="J89" s="30"/>
      <c r="K89" s="30"/>
      <c r="L89" s="30"/>
      <c r="M89" s="5"/>
      <c r="N89" s="30"/>
      <c r="O89" s="30"/>
      <c r="P89" s="30"/>
      <c r="Q89" s="5"/>
      <c r="R89" s="5"/>
      <c r="S89" s="5"/>
    </row>
    <row r="90" spans="7:19" x14ac:dyDescent="0.25">
      <c r="G90" s="30"/>
      <c r="H90" s="35"/>
      <c r="I90" s="30"/>
      <c r="J90" s="30"/>
      <c r="K90" s="30"/>
      <c r="L90" s="30"/>
      <c r="M90" s="5"/>
      <c r="N90" s="30"/>
      <c r="O90" s="30"/>
      <c r="P90" s="30"/>
      <c r="Q90" s="5"/>
      <c r="R90" s="5"/>
      <c r="S90" s="5"/>
    </row>
    <row r="91" spans="7:19" x14ac:dyDescent="0.25">
      <c r="G91" s="30"/>
      <c r="H91" s="35"/>
      <c r="I91" s="30"/>
      <c r="J91" s="30"/>
      <c r="K91" s="30"/>
      <c r="L91" s="30"/>
      <c r="M91" s="5"/>
      <c r="N91" s="30"/>
      <c r="O91" s="30"/>
      <c r="P91" s="30"/>
      <c r="Q91" s="5"/>
      <c r="R91" s="5"/>
      <c r="S91" s="5"/>
    </row>
    <row r="92" spans="7:19" x14ac:dyDescent="0.25">
      <c r="G92" s="5"/>
      <c r="H92" s="3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7:19" x14ac:dyDescent="0.25">
      <c r="G93" s="5"/>
      <c r="H93" s="3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7:19" x14ac:dyDescent="0.25">
      <c r="G94" s="5"/>
      <c r="H94" s="3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7:19" x14ac:dyDescent="0.25">
      <c r="G95" s="5"/>
      <c r="H95" s="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</sheetData>
  <sheetProtection algorithmName="SHA-512" hashValue="Do5fnZWScX0u4OEvbBIAqAoRh2dbjsKHfkEEhV7muZw5kakZjV6wiEXr58nntFCDrKFMFG8TRQtRvGOY3DUq1A==" saltValue="CrlAwDiaN2DXNL9+ALfX9g==" spinCount="100000" sheet="1" objects="1" scenarios="1"/>
  <mergeCells count="17">
    <mergeCell ref="M71:N72"/>
    <mergeCell ref="O71:O72"/>
    <mergeCell ref="A1:O1"/>
    <mergeCell ref="I2:J2"/>
    <mergeCell ref="L2:M2"/>
    <mergeCell ref="B16:G16"/>
    <mergeCell ref="B37:G37"/>
    <mergeCell ref="B71:L72"/>
    <mergeCell ref="B74:L75"/>
    <mergeCell ref="B67:G67"/>
    <mergeCell ref="B63:G63"/>
    <mergeCell ref="B3:G3"/>
    <mergeCell ref="B10:G10"/>
    <mergeCell ref="B21:G21"/>
    <mergeCell ref="B42:G42"/>
    <mergeCell ref="B41:G41"/>
    <mergeCell ref="B50:G50"/>
  </mergeCells>
  <pageMargins left="0.7" right="0.7" top="0.75" bottom="0.75" header="0.3" footer="0.3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7226A40-BC62-4AEB-AFB6-3BA8E0E602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odzież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6b9955fa-5f39-4d40-9814-b361fd19e0b9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Fda4Jii05AyCyDxZLtYPgb4292qhxDci</vt:lpwstr>
  </property>
</Properties>
</file>