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V:\PRZETARGI 2025\GAZ\ZADANIE 1 Gaz b. 512\"/>
    </mc:Choice>
  </mc:AlternateContent>
  <bookViews>
    <workbookView xWindow="0" yWindow="0" windowWidth="28800" windowHeight="11580" firstSheet="1" activeTab="1"/>
  </bookViews>
  <sheets>
    <sheet name="Zmiany" sheetId="9" state="hidden" r:id="rId1"/>
    <sheet name="Zużycie" sheetId="25" r:id="rId2"/>
  </sheets>
  <definedNames>
    <definedName name="_xlnm.Print_Area" localSheetId="1">Zużycie!$A$3:$G$6</definedName>
  </definedNames>
  <calcPr calcId="162913"/>
</workbook>
</file>

<file path=xl/calcChain.xml><?xml version="1.0" encoding="utf-8"?>
<calcChain xmlns="http://schemas.openxmlformats.org/spreadsheetml/2006/main">
  <c r="O7" i="25" l="1"/>
  <c r="H7" i="25"/>
  <c r="AR6" i="25"/>
  <c r="AA7" i="25" l="1"/>
  <c r="AM7" i="25" l="1"/>
</calcChain>
</file>

<file path=xl/sharedStrings.xml><?xml version="1.0" encoding="utf-8"?>
<sst xmlns="http://schemas.openxmlformats.org/spreadsheetml/2006/main" count="113" uniqueCount="76">
  <si>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</si>
  <si>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</si>
  <si>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</si>
  <si>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</si>
  <si>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</si>
  <si>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</si>
  <si>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</si>
  <si>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</si>
  <si>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</si>
  <si>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</si>
  <si>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</si>
  <si>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</si>
  <si>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</si>
  <si>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</si>
  <si>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</si>
  <si>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</si>
  <si>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</si>
  <si>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</si>
  <si>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</si>
  <si>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</si>
  <si>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</si>
  <si>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</si>
  <si>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</si>
  <si>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</si>
  <si>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</si>
  <si>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</si>
  <si>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</si>
  <si>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</si>
  <si>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</si>
  <si>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</si>
  <si>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</si>
  <si>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</si>
  <si>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</si>
  <si>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</si>
  <si>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</si>
  <si>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</si>
  <si>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</si>
  <si>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</si>
  <si>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</si>
  <si>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</si>
  <si>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</si>
  <si>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</si>
  <si>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</si>
  <si>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</si>
  <si>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</si>
  <si>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</si>
  <si>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</si>
  <si>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</si>
  <si>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</si>
  <si>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>Moc umowna [kWh/h]</t>
  </si>
  <si>
    <t>Miejsce poboru</t>
  </si>
  <si>
    <t xml:space="preserve">Zużycie opodatkowane akcyzą </t>
  </si>
  <si>
    <t>33 Wojskowy Oddział Gospodarczy Nowa Dęba</t>
  </si>
  <si>
    <t>Aktualny numer punktu poboru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</si>
  <si>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</si>
  <si>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</si>
  <si>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</si>
  <si>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</si>
  <si>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</si>
  <si>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</si>
  <si>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</si>
  <si>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</si>
  <si>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</si>
  <si>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</si>
  <si>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</si>
  <si>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</si>
  <si>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Zał. nr 2</t>
  </si>
  <si>
    <t>Termin realizacji zamówienia</t>
  </si>
  <si>
    <t>Suma [kWh]</t>
  </si>
  <si>
    <t xml:space="preserve">miesiące </t>
  </si>
  <si>
    <t>Nowa Dęba
ul. Anieli Krzywoń 1
bud. 512</t>
  </si>
  <si>
    <t>8018590365500019364518</t>
  </si>
  <si>
    <t>BW-6</t>
  </si>
  <si>
    <t>od 01.06.2025r. do 31.05.2028r.</t>
  </si>
  <si>
    <t>ZADANIE nr 1 - DOSTAWA GAZU ZIEMNEGO BUD. 512</t>
  </si>
  <si>
    <t>ZAMAWIAJACY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</si>
</sst>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4" fillId="0" borderId="0" xfId="1"/>
    <xf numFmtId="0" fontId="4" fillId="3" borderId="0" xfId="1" applyFont="1" applyFill="1"/>
    <xf numFmtId="0" fontId="4" fillId="0" borderId="1" xfId="1" applyBorder="1"/>
    <xf numFmtId="0" fontId="4" fillId="2" borderId="1" xfId="1" applyFill="1" applyBorder="1"/>
    <xf numFmtId="0" fontId="4" fillId="4" borderId="1" xfId="1" applyFont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49" fontId="2" fillId="5" borderId="2" xfId="4" applyNumberFormat="1" applyFont="1" applyFill="1" applyBorder="1" applyAlignment="1">
      <alignment horizontal="center" vertical="center" wrapText="1" shrinkToFit="1"/>
    </xf>
    <xf numFmtId="49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4" xfId="4" applyNumberFormat="1" applyFont="1" applyFill="1" applyBorder="1" applyAlignment="1">
      <alignment horizontal="center" vertical="center" wrapText="1" shrinkToFit="1"/>
    </xf>
    <xf numFmtId="0" fontId="0" fillId="0" borderId="11" xfId="0" applyBorder="1"/>
    <xf numFmtId="0" fontId="0" fillId="0" borderId="12" xfId="0" applyBorder="1"/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0" fontId="2" fillId="5" borderId="10" xfId="0" applyNumberFormat="1" applyFont="1" applyFill="1" applyBorder="1" applyAlignment="1">
      <alignment horizontal="center" vertical="center" wrapText="1"/>
    </xf>
    <xf numFmtId="14" fontId="2" fillId="5" borderId="13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2" fillId="5" borderId="10" xfId="0" applyNumberFormat="1" applyFont="1" applyFill="1" applyBorder="1" applyAlignment="1">
      <alignment horizontal="center" vertical="center" textRotation="90" wrapText="1"/>
    </xf>
    <xf numFmtId="49" fontId="2" fillId="5" borderId="10" xfId="0" applyNumberFormat="1" applyFont="1" applyFill="1" applyBorder="1" applyAlignment="1">
      <alignment horizontal="center" vertical="center" textRotation="90" wrapText="1"/>
    </xf>
    <xf numFmtId="1" fontId="2" fillId="5" borderId="15" xfId="0" applyNumberFormat="1" applyFont="1" applyFill="1" applyBorder="1" applyAlignment="1">
      <alignment horizontal="center" vertical="center" wrapText="1"/>
    </xf>
    <xf numFmtId="1" fontId="2" fillId="5" borderId="14" xfId="0" applyNumberFormat="1" applyFont="1" applyFill="1" applyBorder="1" applyAlignment="1">
      <alignment horizontal="center" vertical="center" wrapText="1"/>
    </xf>
    <xf numFmtId="0" fontId="7" fillId="5" borderId="8" xfId="4" applyFont="1" applyFill="1" applyBorder="1" applyAlignment="1">
      <alignment horizontal="center" vertical="center"/>
    </xf>
    <xf numFmtId="0" fontId="7" fillId="5" borderId="15" xfId="4" applyFont="1" applyFill="1" applyBorder="1" applyAlignment="1">
      <alignment horizontal="center" vertical="center"/>
    </xf>
    <xf numFmtId="0" fontId="7" fillId="5" borderId="16" xfId="4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49" fontId="8" fillId="0" borderId="6" xfId="4" applyNumberFormat="1" applyFont="1" applyBorder="1" applyAlignment="1">
      <alignment horizontal="center" vertical="center"/>
    </xf>
    <xf numFmtId="49" fontId="8" fillId="0" borderId="7" xfId="4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0" fontId="8" fillId="5" borderId="5" xfId="4" applyFont="1" applyFill="1" applyBorder="1" applyAlignment="1">
      <alignment horizontal="center" vertical="center"/>
    </xf>
    <xf numFmtId="0" fontId="8" fillId="5" borderId="6" xfId="4" applyFont="1" applyFill="1" applyBorder="1" applyAlignment="1">
      <alignment horizontal="center" vertical="center"/>
    </xf>
    <xf numFmtId="1" fontId="2" fillId="0" borderId="11" xfId="4" applyNumberFormat="1" applyFont="1" applyBorder="1" applyAlignment="1">
      <alignment horizontal="center" vertical="center"/>
    </xf>
    <xf numFmtId="1" fontId="2" fillId="0" borderId="12" xfId="4" applyNumberFormat="1" applyFont="1" applyBorder="1" applyAlignment="1">
      <alignment horizontal="center" vertical="center"/>
    </xf>
    <xf numFmtId="1" fontId="2" fillId="0" borderId="15" xfId="4" applyNumberFormat="1" applyFont="1" applyBorder="1" applyAlignment="1">
      <alignment horizontal="center" vertical="center"/>
    </xf>
    <xf numFmtId="0" fontId="8" fillId="5" borderId="7" xfId="4" applyFont="1" applyFill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3" fontId="8" fillId="0" borderId="17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</cellXfs>
  <cellStyles count="6">
    <cellStyle name="Normalny" xfId="0" builtinId="0"/>
    <cellStyle name="Normalny 2" xfId="1"/>
    <cellStyle name="Normalny 3" xfId="2"/>
    <cellStyle name="Normalny 4" xfId="3"/>
    <cellStyle name="Normalny 5" xfId="4"/>
    <cellStyle name="Normalny 6" xfId="5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1"/>
  <sheetViews>
    <sheetView tabSelected="1" zoomScale="86" zoomScaleNormal="86" workbookViewId="0">
      <selection activeCell="G10" sqref="G10"/>
    </sheetView>
  </sheetViews>
  <sheetFormatPr defaultRowHeight="12.75"/>
  <cols>
    <col min="1" max="1" width="15.7109375" customWidth="1"/>
    <col min="2" max="2" width="18.140625" customWidth="1"/>
    <col min="3" max="4" width="9.85546875" customWidth="1"/>
    <col min="5" max="5" width="9.42578125" customWidth="1"/>
    <col min="6" max="6" width="9.5703125" customWidth="1"/>
    <col min="7" max="26" width="14.140625" customWidth="1"/>
    <col min="44" max="44" width="14.28515625" customWidth="1"/>
  </cols>
  <sheetData>
    <row r="1" spans="1:44" ht="24.75" customHeight="1">
      <c r="A1" s="37" t="s">
        <v>74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6" t="s">
        <v>66</v>
      </c>
    </row>
    <row r="2" spans="1:44" ht="24.75" customHeight="1" thickBot="1"/>
    <row r="3" spans="1:44" ht="44.25" customHeight="1" thickBo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9"/>
    </row>
    <row r="4" spans="1:44" ht="53.25" customHeight="1" thickBot="1">
      <c r="A4" s="45" t="s">
        <v>69</v>
      </c>
      <c r="B4" s="46"/>
      <c r="C4" s="46"/>
      <c r="D4" s="46"/>
      <c r="E4" s="46"/>
      <c r="F4" s="46"/>
      <c r="G4" s="47"/>
      <c r="H4" s="34" t="s">
        <v>61</v>
      </c>
      <c r="I4" s="33" t="s">
        <v>62</v>
      </c>
      <c r="J4" s="34" t="s">
        <v>63</v>
      </c>
      <c r="K4" s="33" t="s">
        <v>64</v>
      </c>
      <c r="L4" s="34" t="s">
        <v>65</v>
      </c>
      <c r="M4" s="33" t="s">
        <v>54</v>
      </c>
      <c r="N4" s="34" t="s">
        <v>55</v>
      </c>
      <c r="O4" s="33" t="s">
        <v>56</v>
      </c>
      <c r="P4" s="34" t="s">
        <v>57</v>
      </c>
      <c r="Q4" s="35" t="s">
        <v>58</v>
      </c>
      <c r="R4" s="33" t="s">
        <v>59</v>
      </c>
      <c r="S4" s="33" t="s">
        <v>60</v>
      </c>
      <c r="T4" s="34" t="s">
        <v>61</v>
      </c>
      <c r="U4" s="33" t="s">
        <v>62</v>
      </c>
      <c r="V4" s="34" t="s">
        <v>63</v>
      </c>
      <c r="W4" s="33" t="s">
        <v>64</v>
      </c>
      <c r="X4" s="34" t="s">
        <v>65</v>
      </c>
      <c r="Y4" s="33" t="s">
        <v>54</v>
      </c>
      <c r="Z4" s="34" t="s">
        <v>55</v>
      </c>
      <c r="AA4" s="33" t="s">
        <v>56</v>
      </c>
      <c r="AB4" s="34" t="s">
        <v>57</v>
      </c>
      <c r="AC4" s="35" t="s">
        <v>58</v>
      </c>
      <c r="AD4" s="33" t="s">
        <v>59</v>
      </c>
      <c r="AE4" s="33" t="s">
        <v>60</v>
      </c>
      <c r="AF4" s="34" t="s">
        <v>61</v>
      </c>
      <c r="AG4" s="33" t="s">
        <v>62</v>
      </c>
      <c r="AH4" s="34" t="s">
        <v>63</v>
      </c>
      <c r="AI4" s="33" t="s">
        <v>64</v>
      </c>
      <c r="AJ4" s="34" t="s">
        <v>65</v>
      </c>
      <c r="AK4" s="33" t="s">
        <v>54</v>
      </c>
      <c r="AL4" s="34" t="s">
        <v>55</v>
      </c>
      <c r="AM4" s="33" t="s">
        <v>56</v>
      </c>
      <c r="AN4" s="34" t="s">
        <v>57</v>
      </c>
      <c r="AO4" s="35" t="s">
        <v>58</v>
      </c>
      <c r="AP4" s="33" t="s">
        <v>59</v>
      </c>
      <c r="AQ4" s="33" t="s">
        <v>60</v>
      </c>
      <c r="AR4" s="52" t="s">
        <v>68</v>
      </c>
    </row>
    <row r="5" spans="1:44" ht="93" customHeight="1" thickBot="1">
      <c r="A5" s="18" t="s">
        <v>75</v>
      </c>
      <c r="B5" s="19" t="s">
        <v>50</v>
      </c>
      <c r="C5" s="19" t="s">
        <v>53</v>
      </c>
      <c r="D5" s="19" t="s">
        <v>48</v>
      </c>
      <c r="E5" s="20" t="s">
        <v>49</v>
      </c>
      <c r="F5" s="20" t="s">
        <v>51</v>
      </c>
      <c r="G5" s="21" t="s">
        <v>67</v>
      </c>
      <c r="H5" s="44">
        <v>2025</v>
      </c>
      <c r="I5" s="44"/>
      <c r="J5" s="44"/>
      <c r="K5" s="44"/>
      <c r="L5" s="44"/>
      <c r="M5" s="44"/>
      <c r="N5" s="48"/>
      <c r="O5" s="43">
        <v>2026</v>
      </c>
      <c r="P5" s="44"/>
      <c r="Q5" s="44"/>
      <c r="R5" s="44"/>
      <c r="S5" s="44"/>
      <c r="T5" s="44"/>
      <c r="U5" s="44"/>
      <c r="V5" s="44"/>
      <c r="W5" s="44"/>
      <c r="X5" s="44"/>
      <c r="Y5" s="44"/>
      <c r="Z5" s="48"/>
      <c r="AA5" s="43">
        <v>2027</v>
      </c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8"/>
      <c r="AM5" s="43">
        <v>2028</v>
      </c>
      <c r="AN5" s="44"/>
      <c r="AO5" s="44"/>
      <c r="AP5" s="44"/>
      <c r="AQ5" s="44"/>
      <c r="AR5" s="53"/>
    </row>
    <row r="6" spans="1:44" ht="140.25" customHeight="1" thickBot="1">
      <c r="A6" s="24" t="s">
        <v>52</v>
      </c>
      <c r="B6" s="25" t="s">
        <v>70</v>
      </c>
      <c r="C6" s="30" t="s">
        <v>71</v>
      </c>
      <c r="D6" s="25" t="s">
        <v>72</v>
      </c>
      <c r="E6" s="29">
        <v>1650</v>
      </c>
      <c r="F6" s="26">
        <v>0</v>
      </c>
      <c r="G6" s="27" t="s">
        <v>73</v>
      </c>
      <c r="H6" s="32">
        <v>43000</v>
      </c>
      <c r="I6" s="32">
        <v>31000</v>
      </c>
      <c r="J6" s="32">
        <v>31000</v>
      </c>
      <c r="K6" s="31">
        <v>50000</v>
      </c>
      <c r="L6" s="32">
        <v>200000</v>
      </c>
      <c r="M6" s="32">
        <v>340000</v>
      </c>
      <c r="N6" s="32">
        <v>370000</v>
      </c>
      <c r="O6" s="32">
        <v>390000</v>
      </c>
      <c r="P6" s="32">
        <v>300000</v>
      </c>
      <c r="Q6" s="32">
        <v>280000</v>
      </c>
      <c r="R6" s="32">
        <v>180000</v>
      </c>
      <c r="S6" s="32">
        <v>45000</v>
      </c>
      <c r="T6" s="32">
        <v>43000</v>
      </c>
      <c r="U6" s="32">
        <v>31000</v>
      </c>
      <c r="V6" s="32">
        <v>31000</v>
      </c>
      <c r="W6" s="31">
        <v>50000</v>
      </c>
      <c r="X6" s="32">
        <v>200000</v>
      </c>
      <c r="Y6" s="32">
        <v>340000</v>
      </c>
      <c r="Z6" s="32">
        <v>370000</v>
      </c>
      <c r="AA6" s="32">
        <v>390000</v>
      </c>
      <c r="AB6" s="32">
        <v>300000</v>
      </c>
      <c r="AC6" s="32">
        <v>280000</v>
      </c>
      <c r="AD6" s="32">
        <v>180000</v>
      </c>
      <c r="AE6" s="32">
        <v>45000</v>
      </c>
      <c r="AF6" s="32">
        <v>43000</v>
      </c>
      <c r="AG6" s="32">
        <v>31000</v>
      </c>
      <c r="AH6" s="32">
        <v>31000</v>
      </c>
      <c r="AI6" s="31">
        <v>50000</v>
      </c>
      <c r="AJ6" s="32">
        <v>200000</v>
      </c>
      <c r="AK6" s="32">
        <v>340000</v>
      </c>
      <c r="AL6" s="32">
        <v>370000</v>
      </c>
      <c r="AM6" s="32">
        <v>390000</v>
      </c>
      <c r="AN6" s="32">
        <v>300000</v>
      </c>
      <c r="AO6" s="32">
        <v>280000</v>
      </c>
      <c r="AP6" s="32">
        <v>180000</v>
      </c>
      <c r="AQ6" s="32">
        <v>45000</v>
      </c>
      <c r="AR6" s="54">
        <f>SUM(H6:AQ6)</f>
        <v>6780000</v>
      </c>
    </row>
    <row r="7" spans="1:44" ht="36" customHeight="1" thickBot="1">
      <c r="A7" s="22"/>
      <c r="B7" s="23"/>
      <c r="C7" s="23"/>
      <c r="D7" s="23"/>
      <c r="E7" s="23"/>
      <c r="F7" s="23"/>
      <c r="G7" s="23"/>
      <c r="H7" s="49">
        <f>SUM(H6:N6)</f>
        <v>1065000</v>
      </c>
      <c r="I7" s="50"/>
      <c r="J7" s="50"/>
      <c r="K7" s="50"/>
      <c r="L7" s="50"/>
      <c r="M7" s="50"/>
      <c r="N7" s="51"/>
      <c r="O7" s="40">
        <f>SUM(O6:Z6)</f>
        <v>2260000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2"/>
      <c r="AA7" s="40">
        <f>SUM(AA6:AL6)</f>
        <v>2260000</v>
      </c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2"/>
      <c r="AM7" s="40">
        <f>SUM(AM6:AQ6)</f>
        <v>1195000</v>
      </c>
      <c r="AN7" s="41"/>
      <c r="AO7" s="41"/>
      <c r="AP7" s="41"/>
      <c r="AQ7" s="42"/>
      <c r="AR7" s="55"/>
    </row>
    <row r="9" spans="1:44" ht="12.75" customHeight="1"/>
    <row r="10" spans="1:44" ht="14.25"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2" spans="1:44" ht="14.25"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44" ht="14.25"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9" ht="12.75" customHeight="1"/>
    <row r="30" ht="12.75" customHeight="1"/>
    <row r="41" ht="12.75" customHeight="1"/>
  </sheetData>
  <mergeCells count="13">
    <mergeCell ref="A1:AQ1"/>
    <mergeCell ref="A3:AR3"/>
    <mergeCell ref="AA7:AL7"/>
    <mergeCell ref="AM7:AQ7"/>
    <mergeCell ref="AM5:AQ5"/>
    <mergeCell ref="A4:G4"/>
    <mergeCell ref="AA5:AL5"/>
    <mergeCell ref="H5:N5"/>
    <mergeCell ref="O5:Z5"/>
    <mergeCell ref="H7:N7"/>
    <mergeCell ref="O7:Z7"/>
    <mergeCell ref="AR4:AR5"/>
    <mergeCell ref="AR6:AR7"/>
  </mergeCells>
  <pageMargins left="0.19685039370078741" right="0.19685039370078741" top="0.74803149606299213" bottom="0.74803149606299213" header="0.31496062992125984" footer="0.31496062992125984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2FA862D-D477-4102-82EA-1810EA8410B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Zmiany</vt:lpstr>
      <vt:lpstr>Zużycie</vt:lpstr>
      <vt:lpstr>Zużycie!Obszar_wydruku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Kamińska Dorota</cp:lastModifiedBy>
  <cp:lastPrinted>2025-01-17T08:44:13Z</cp:lastPrinted>
  <dcterms:created xsi:type="dcterms:W3CDTF">2010-01-11T11:46:38Z</dcterms:created>
  <dcterms:modified xsi:type="dcterms:W3CDTF">2025-01-28T11:13:10Z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5794f22b-2a40-4afb-8549-27edbe9f18b7</vt:lpwstr>
  </property>
  <property fmtid="{D5CDD505-2E9C-101B-9397-08002B2CF9AE}" pid="3" name="bjSaver">
    <vt:lpwstr>X5S8JSnfAajLOdW9JfFlQlqtAPqKOEAV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Orange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10.130.229.141</vt:lpwstr>
  </property>
</Properties>
</file>