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<sst xmlns="http://schemas.openxmlformats.org/spreadsheetml/2006/main" count="104" uniqueCount="67">
  <si>
    <t xml:space="preserve">Zał. nr 1.1 do swz</t>
  </si>
  <si>
    <t xml:space="preserve">Kosztorys ofertowy</t>
  </si>
  <si>
    <t xml:space="preserve">Dostawa i montaż wyposażenia Ośrodka Pomocy Społecznej przy ul. Batorego we Wrześni</t>
  </si>
  <si>
    <t xml:space="preserve">Lp.</t>
  </si>
  <si>
    <t xml:space="preserve">Element wyceny</t>
  </si>
  <si>
    <t xml:space="preserve">Ilość</t>
  </si>
  <si>
    <t xml:space="preserve">J.M.</t>
  </si>
  <si>
    <t xml:space="preserve">Cena jednostkowa</t>
  </si>
  <si>
    <t xml:space="preserve">Wartość</t>
  </si>
  <si>
    <t xml:space="preserve">I.</t>
  </si>
  <si>
    <t xml:space="preserve">Wyposażenie biurowe - zabudowa meblowa stolarska</t>
  </si>
  <si>
    <t xml:space="preserve">Dostawa i montaż - poz. A - wg dok. proj. rys. A-03 - biurko + półka na komputer</t>
  </si>
  <si>
    <t xml:space="preserve">szt.</t>
  </si>
  <si>
    <t xml:space="preserve">Dostawa i montaż - poz. B - wg dok. proj. rys. A-03 - biurko + półka na komputer</t>
  </si>
  <si>
    <t xml:space="preserve">Dostawa i montaż - poz. C - wg dok. proj. rys. A-03 - biurko + półka na komputer</t>
  </si>
  <si>
    <t xml:space="preserve">Dostawa i montaż - poz. D - wg dok. proj. rys. A-03 - stół na kółkach</t>
  </si>
  <si>
    <t xml:space="preserve">Dostawa i montaż - poz. E - wg dok. proj. rys. A-03 - stolik 80x80</t>
  </si>
  <si>
    <t xml:space="preserve">Dostawa i montaż - poz. F - wg dok. proj. rys. A-03 - biurko + półka na komputer</t>
  </si>
  <si>
    <t xml:space="preserve">Dostawa i montaż - poz. G - wg dok. proj. rys. A-03 - stół 180x90</t>
  </si>
  <si>
    <t xml:space="preserve">Dostawa i montaż - poz. H - wg dok. proj. rys. A-03 - stół 180x80</t>
  </si>
  <si>
    <t xml:space="preserve">Dostawa i montaż - poz. I - wg dok. proj. rys. A-03 - stolik 60x60</t>
  </si>
  <si>
    <t xml:space="preserve">Dostawa i montaż - poz. J - wg dok. proj. rys. A-03 - biurko + półka na komputer</t>
  </si>
  <si>
    <t xml:space="preserve">Dostawa i montaż - poz. K - wg dok. proj. rys. A-03 - biurko + półka na komputer</t>
  </si>
  <si>
    <t xml:space="preserve">Dostawa i montaż - poz. L - wg dok. proj. rys. A-03 - biurko z nadstawką + półka na komputer</t>
  </si>
  <si>
    <t xml:space="preserve">Dostawa i montaż  - wg dok. proj. rys. A-03 - nadstawka na biurko pod drukarkę</t>
  </si>
  <si>
    <t xml:space="preserve">Dostawa i montaż  - wg dok. proj. rys. A-03 - szafka pod drukarkę mniejsza</t>
  </si>
  <si>
    <t xml:space="preserve">Dostawa i montaż  - wg dok. proj. rys. A-03 - szafka pod drukarkę większa</t>
  </si>
  <si>
    <t xml:space="preserve">Dostawa i montaż  - wg dok. proj. rys. A-03 - wieszak - panel ścienny</t>
  </si>
  <si>
    <t xml:space="preserve">Dostawa i montaż  - poz.1 - wg dok. proj. rys. A-04 - szafa z drzwiami przesuwnymi</t>
  </si>
  <si>
    <t xml:space="preserve">Dostawa i montaż  - poz.2 - wg dok. proj. rys. A-04 - szafa z drzwiami przesuwnymi</t>
  </si>
  <si>
    <t xml:space="preserve">Dostawa i montaż  - poz.3 - wg dok. proj. rys. A-04 - szafa z drzwiami przesuwnymi</t>
  </si>
  <si>
    <t xml:space="preserve">Dostawa i montaż  - poz.4 - wg dok. proj. rys. A-04 - szafa z drzwiami uchylnymi</t>
  </si>
  <si>
    <t xml:space="preserve">Dostawa i montaż  - poz.5 - wg dok. proj. rys. A-04 - szafa z drzwiami uchylnymi</t>
  </si>
  <si>
    <t xml:space="preserve">Dostawa i montaż  - poz.6 - wg dok. proj. rys. A-04 - szafa z drzwiami uchylnymi i roletą</t>
  </si>
  <si>
    <t xml:space="preserve">Dostawa i montaż  - poz.7 - wg dok. proj. rys. A-04 - szafa z drzwiami przesuwnymi</t>
  </si>
  <si>
    <t xml:space="preserve">Dostawa i montaż  - poz.8 - wg dok. proj. rys. A-04 - szafa wnękowa z drzwiami przesuwnymi</t>
  </si>
  <si>
    <t xml:space="preserve">Dostawa i montaż  - poz.9 - wg dok. proj. rys. A-04 - szafa z drzwiami przesuwnymi</t>
  </si>
  <si>
    <t xml:space="preserve">Dostawa i montaż  - poz.10 - wg dok. proj. rys. A-04 - szafa z drzwiami przesuwnymi</t>
  </si>
  <si>
    <t xml:space="preserve">Dostawa i montaż  - poz.11 - wg dok. proj. rys. A-04 - szafa z drzwiami przesuwnymi</t>
  </si>
  <si>
    <t xml:space="preserve">Dostawa i montaż  - poz.12 - wg dok. proj. rys. A-04 - szafa z drzwiami uchylnymi</t>
  </si>
  <si>
    <t xml:space="preserve">Dostawa i montaż  - poz.13 - wg dok. proj. rys. A-04 - szafa z drzwiami rozwieranymi</t>
  </si>
  <si>
    <t xml:space="preserve">Dostawa i montaż  - poz.14 - wg dok. proj. rys. A-04 - szafa z drzwiami rozwieranymi</t>
  </si>
  <si>
    <t xml:space="preserve">Dostawa i montaż  - panel z płyty wiórowej melaminowanej, trudnozapalnej, odpornej na działanie wilgoci, pary wodnej i podwyższonej temperatury. 4m+3,3m= 7,3mb wys. 60cm</t>
  </si>
  <si>
    <t xml:space="preserve">kpl</t>
  </si>
  <si>
    <t xml:space="preserve">II.</t>
  </si>
  <si>
    <t xml:space="preserve">Wyposażenie biurowe - krzesła</t>
  </si>
  <si>
    <t xml:space="preserve">Dostawa i montaż - krzesła konferencyjne tapicerowane</t>
  </si>
  <si>
    <t xml:space="preserve">Dostawa i montaż - krzesła do pom. socjalnych - siedziska drewniane</t>
  </si>
  <si>
    <t xml:space="preserve">III.</t>
  </si>
  <si>
    <t xml:space="preserve">Wyposażenie kuchenne</t>
  </si>
  <si>
    <t xml:space="preserve">Dostawa i montaż  - kuchnia I piętro - wg dok. proj. rys. A-05</t>
  </si>
  <si>
    <t xml:space="preserve">Dostawa i montaż  - kuchnia II piętro - wg dok. proj. rys. A-05</t>
  </si>
  <si>
    <t xml:space="preserve">IV.</t>
  </si>
  <si>
    <t xml:space="preserve">Wyposażenie audio - video</t>
  </si>
  <si>
    <t xml:space="preserve">Dostawa i montaż  - stanowisko prelekcyjne - box wolnostojący</t>
  </si>
  <si>
    <t xml:space="preserve">Dostawa i montaż  - stanowisko prelekcyjne - mikrofon i głośnik</t>
  </si>
  <si>
    <t xml:space="preserve">Dostawa i montaż - telewizor 65 cali</t>
  </si>
  <si>
    <t xml:space="preserve">V.</t>
  </si>
  <si>
    <t xml:space="preserve">Parapet - okno podawcze</t>
  </si>
  <si>
    <t xml:space="preserve">Dostawa i montaż - parapet, blat gruby, kolorystyka mebli, okno podawcze - pom. 1.12, piętro I</t>
  </si>
  <si>
    <t xml:space="preserve">m2</t>
  </si>
  <si>
    <t xml:space="preserve">VI.</t>
  </si>
  <si>
    <t xml:space="preserve">Rewizja szachtów</t>
  </si>
  <si>
    <t xml:space="preserve">Dostawa i montaż drzwiczek rewizyjnych z płyty meblowej na zawiasach stalowych, jako rewizji obmiar: (2szt. - ok.0,28m x 2,80m), (1szt. - 0,38m x 1,38 m)</t>
  </si>
  <si>
    <t xml:space="preserve">Łączna wartość netto:</t>
  </si>
  <si>
    <t xml:space="preserve">Wartość podatku VAT 23%:</t>
  </si>
  <si>
    <t xml:space="preserve">Razem wartość brutto: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</si>
</sst>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rgb="FF000000"/>
      <name val="Arial Narrow CE"/>
      <family val="2"/>
      <charset val="1"/>
    </font>
    <font>
      <b val="true"/>
      <sz val="14"/>
      <color rgb="FF000000"/>
      <name val="Arial Narrow CE"/>
      <family val="2"/>
      <charset val="1"/>
    </font>
    <font>
      <b val="true"/>
      <sz val="12"/>
      <color rgb="FF000000"/>
      <name val="Arial Narrow CE"/>
      <family val="2"/>
      <charset val="1"/>
    </font>
    <font>
      <b val="true"/>
      <sz val="9"/>
      <color rgb="FF000000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57"/>
  <sheetViews>
    <sheetView showFormulas="false" showGridLines="true" showRowColHeaders="true" showZeros="true" rightToLeft="false" tabSelected="true" showOutlineSymbols="true" defaultGridColor="true" view="normal" topLeftCell="A37" colorId="64" zoomScale="110" zoomScaleNormal="110" zoomScalePageLayoutView="100" workbookViewId="0">
      <selection pane="topLeft" activeCell="F56" activeCellId="0" sqref="F56"/>
    </sheetView>
  </sheetViews>
  <sheetFormatPr defaultColWidth="11.53515625" defaultRowHeight="22.7" zeroHeight="false" outlineLevelRow="0" outlineLevelCol="0"/>
  <cols>
    <col collapsed="false" customWidth="true" hidden="false" outlineLevel="0" max="1" min="1" style="1" width="5.81"/>
    <col collapsed="false" customWidth="true" hidden="false" outlineLevel="0" max="2" min="2" style="2" width="52.61"/>
    <col collapsed="false" customWidth="true" hidden="false" outlineLevel="0" max="3" min="3" style="1" width="6.01"/>
    <col collapsed="false" customWidth="true" hidden="false" outlineLevel="0" max="4" min="4" style="1" width="5.44"/>
    <col collapsed="false" customWidth="true" hidden="false" outlineLevel="0" max="5" min="5" style="3" width="8.6"/>
    <col collapsed="false" customWidth="true" hidden="false" outlineLevel="0" max="6" min="6" style="3" width="10.12"/>
    <col collapsed="false" customWidth="false" hidden="false" outlineLevel="0" max="8" min="7" style="2" width="11.53"/>
    <col collapsed="false" customWidth="false" hidden="false" outlineLevel="0" max="16384" min="11" style="2" width="11.53"/>
  </cols>
  <sheetData>
    <row r="1" customFormat="false" ht="22.7" hidden="false" customHeight="true" outlineLevel="0" collapsed="false">
      <c r="E1" s="4" t="s">
        <v>0</v>
      </c>
      <c r="F1" s="4"/>
    </row>
    <row r="3" customFormat="false" ht="22.7" hidden="false" customHeight="true" outlineLevel="0" collapsed="false">
      <c r="A3" s="5" t="s">
        <v>1</v>
      </c>
      <c r="B3" s="5"/>
      <c r="C3" s="5"/>
      <c r="D3" s="5"/>
      <c r="E3" s="5"/>
      <c r="F3" s="5"/>
    </row>
    <row r="5" customFormat="false" ht="22.7" hidden="false" customHeight="true" outlineLevel="0" collapsed="false">
      <c r="A5" s="6" t="s">
        <v>2</v>
      </c>
      <c r="B5" s="6"/>
      <c r="C5" s="6"/>
      <c r="D5" s="6"/>
      <c r="E5" s="6"/>
      <c r="F5" s="6"/>
    </row>
    <row r="8" s="1" customFormat="true" ht="22.7" hidden="false" customHeight="true" outlineLevel="0" collapsed="false">
      <c r="A8" s="7" t="s">
        <v>3</v>
      </c>
      <c r="B8" s="7" t="s">
        <v>4</v>
      </c>
      <c r="C8" s="7" t="s">
        <v>5</v>
      </c>
      <c r="D8" s="7" t="s">
        <v>6</v>
      </c>
      <c r="E8" s="8" t="s">
        <v>7</v>
      </c>
      <c r="F8" s="8" t="s">
        <v>8</v>
      </c>
      <c r="I8" s="9"/>
      <c r="J8" s="9"/>
    </row>
    <row r="9" customFormat="false" ht="22.7" hidden="false" customHeight="true" outlineLevel="0" collapsed="false">
      <c r="A9" s="10" t="s">
        <v>9</v>
      </c>
      <c r="B9" s="11" t="s">
        <v>10</v>
      </c>
      <c r="C9" s="11"/>
      <c r="D9" s="11"/>
      <c r="E9" s="11"/>
      <c r="F9" s="12" t="n">
        <f aca="false">SUM(F10:F40)</f>
        <v>0</v>
      </c>
    </row>
    <row r="10" customFormat="false" ht="22.7" hidden="false" customHeight="true" outlineLevel="0" collapsed="false">
      <c r="A10" s="7" t="n">
        <v>1</v>
      </c>
      <c r="B10" s="13" t="s">
        <v>11</v>
      </c>
      <c r="C10" s="7" t="n">
        <v>6</v>
      </c>
      <c r="D10" s="7" t="s">
        <v>12</v>
      </c>
      <c r="E10" s="14"/>
      <c r="F10" s="14" t="n">
        <f aca="false">ROUND(C10*E10,2)</f>
        <v>0</v>
      </c>
    </row>
    <row r="11" customFormat="false" ht="22.7" hidden="false" customHeight="true" outlineLevel="0" collapsed="false">
      <c r="A11" s="7" t="n">
        <v>2</v>
      </c>
      <c r="B11" s="13" t="s">
        <v>13</v>
      </c>
      <c r="C11" s="7" t="n">
        <v>52</v>
      </c>
      <c r="D11" s="7" t="s">
        <v>12</v>
      </c>
      <c r="E11" s="14"/>
      <c r="F11" s="14" t="n">
        <f aca="false">ROUND(C11*E11,2)</f>
        <v>0</v>
      </c>
    </row>
    <row r="12" customFormat="false" ht="22.7" hidden="false" customHeight="true" outlineLevel="0" collapsed="false">
      <c r="A12" s="7" t="n">
        <v>3</v>
      </c>
      <c r="B12" s="13" t="s">
        <v>14</v>
      </c>
      <c r="C12" s="7" t="n">
        <v>2</v>
      </c>
      <c r="D12" s="7" t="s">
        <v>12</v>
      </c>
      <c r="E12" s="14"/>
      <c r="F12" s="14" t="n">
        <f aca="false">ROUND(C12*E12,2)</f>
        <v>0</v>
      </c>
    </row>
    <row r="13" customFormat="false" ht="22.7" hidden="false" customHeight="true" outlineLevel="0" collapsed="false">
      <c r="A13" s="7" t="n">
        <v>4</v>
      </c>
      <c r="B13" s="13" t="s">
        <v>15</v>
      </c>
      <c r="C13" s="7" t="n">
        <v>7</v>
      </c>
      <c r="D13" s="7" t="s">
        <v>12</v>
      </c>
      <c r="E13" s="14"/>
      <c r="F13" s="14" t="n">
        <f aca="false">ROUND(C13*E13,2)</f>
        <v>0</v>
      </c>
    </row>
    <row r="14" customFormat="false" ht="22.7" hidden="false" customHeight="true" outlineLevel="0" collapsed="false">
      <c r="A14" s="7" t="n">
        <v>5</v>
      </c>
      <c r="B14" s="13" t="s">
        <v>16</v>
      </c>
      <c r="C14" s="7" t="n">
        <v>10</v>
      </c>
      <c r="D14" s="7" t="s">
        <v>12</v>
      </c>
      <c r="E14" s="14"/>
      <c r="F14" s="14" t="n">
        <f aca="false">ROUND(C14*E14,2)</f>
        <v>0</v>
      </c>
    </row>
    <row r="15" customFormat="false" ht="22.7" hidden="false" customHeight="true" outlineLevel="0" collapsed="false">
      <c r="A15" s="7" t="n">
        <v>6</v>
      </c>
      <c r="B15" s="13" t="s">
        <v>17</v>
      </c>
      <c r="C15" s="7" t="n">
        <v>4</v>
      </c>
      <c r="D15" s="7" t="s">
        <v>12</v>
      </c>
      <c r="E15" s="14"/>
      <c r="F15" s="14" t="n">
        <f aca="false">ROUND(C15*E15,2)</f>
        <v>0</v>
      </c>
    </row>
    <row r="16" customFormat="false" ht="22.7" hidden="false" customHeight="true" outlineLevel="0" collapsed="false">
      <c r="A16" s="7" t="n">
        <v>7</v>
      </c>
      <c r="B16" s="13" t="s">
        <v>18</v>
      </c>
      <c r="C16" s="7" t="n">
        <v>1</v>
      </c>
      <c r="D16" s="7" t="s">
        <v>12</v>
      </c>
      <c r="E16" s="14"/>
      <c r="F16" s="14" t="n">
        <f aca="false">ROUND(C16*E16,2)</f>
        <v>0</v>
      </c>
    </row>
    <row r="17" customFormat="false" ht="22.7" hidden="false" customHeight="true" outlineLevel="0" collapsed="false">
      <c r="A17" s="7" t="n">
        <v>8</v>
      </c>
      <c r="B17" s="13" t="s">
        <v>19</v>
      </c>
      <c r="C17" s="7" t="n">
        <v>1</v>
      </c>
      <c r="D17" s="7" t="s">
        <v>12</v>
      </c>
      <c r="E17" s="14"/>
      <c r="F17" s="14" t="n">
        <f aca="false">ROUND(C17*E17,2)</f>
        <v>0</v>
      </c>
    </row>
    <row r="18" customFormat="false" ht="22.7" hidden="false" customHeight="true" outlineLevel="0" collapsed="false">
      <c r="A18" s="7" t="n">
        <v>9</v>
      </c>
      <c r="B18" s="13" t="s">
        <v>20</v>
      </c>
      <c r="C18" s="7" t="n">
        <v>1</v>
      </c>
      <c r="D18" s="7" t="s">
        <v>12</v>
      </c>
      <c r="E18" s="14"/>
      <c r="F18" s="14" t="n">
        <f aca="false">ROUND(C18*E18,2)</f>
        <v>0</v>
      </c>
    </row>
    <row r="19" customFormat="false" ht="22.7" hidden="false" customHeight="true" outlineLevel="0" collapsed="false">
      <c r="A19" s="7" t="n">
        <v>10</v>
      </c>
      <c r="B19" s="13" t="s">
        <v>21</v>
      </c>
      <c r="C19" s="7" t="n">
        <v>7</v>
      </c>
      <c r="D19" s="7" t="s">
        <v>12</v>
      </c>
      <c r="E19" s="14"/>
      <c r="F19" s="14" t="n">
        <f aca="false">ROUND(C19*E19,2)</f>
        <v>0</v>
      </c>
    </row>
    <row r="20" customFormat="false" ht="22.7" hidden="false" customHeight="true" outlineLevel="0" collapsed="false">
      <c r="A20" s="7" t="n">
        <v>11</v>
      </c>
      <c r="B20" s="13" t="s">
        <v>22</v>
      </c>
      <c r="C20" s="7" t="n">
        <v>1</v>
      </c>
      <c r="D20" s="7" t="s">
        <v>12</v>
      </c>
      <c r="E20" s="14"/>
      <c r="F20" s="14" t="n">
        <f aca="false">ROUND(C20*E20,2)</f>
        <v>0</v>
      </c>
    </row>
    <row r="21" customFormat="false" ht="22.7" hidden="false" customHeight="true" outlineLevel="0" collapsed="false">
      <c r="A21" s="7" t="n">
        <v>12</v>
      </c>
      <c r="B21" s="13" t="s">
        <v>23</v>
      </c>
      <c r="C21" s="7" t="n">
        <v>1</v>
      </c>
      <c r="D21" s="7" t="s">
        <v>12</v>
      </c>
      <c r="E21" s="14"/>
      <c r="F21" s="14" t="n">
        <f aca="false">ROUND(C21*E21,2)</f>
        <v>0</v>
      </c>
    </row>
    <row r="22" customFormat="false" ht="22.7" hidden="false" customHeight="true" outlineLevel="0" collapsed="false">
      <c r="A22" s="7" t="n">
        <v>13</v>
      </c>
      <c r="B22" s="13" t="s">
        <v>24</v>
      </c>
      <c r="C22" s="7" t="n">
        <v>5</v>
      </c>
      <c r="D22" s="7" t="s">
        <v>12</v>
      </c>
      <c r="E22" s="14"/>
      <c r="F22" s="14" t="n">
        <f aca="false">ROUND(C22*E22,2)</f>
        <v>0</v>
      </c>
    </row>
    <row r="23" customFormat="false" ht="22.7" hidden="false" customHeight="true" outlineLevel="0" collapsed="false">
      <c r="A23" s="7" t="n">
        <v>14</v>
      </c>
      <c r="B23" s="13" t="s">
        <v>25</v>
      </c>
      <c r="C23" s="7" t="n">
        <v>23</v>
      </c>
      <c r="D23" s="7" t="s">
        <v>12</v>
      </c>
      <c r="E23" s="14"/>
      <c r="F23" s="14" t="n">
        <f aca="false">ROUND(C23*E23,2)</f>
        <v>0</v>
      </c>
    </row>
    <row r="24" customFormat="false" ht="22.7" hidden="false" customHeight="true" outlineLevel="0" collapsed="false">
      <c r="A24" s="7" t="n">
        <v>15</v>
      </c>
      <c r="B24" s="13" t="s">
        <v>26</v>
      </c>
      <c r="C24" s="7" t="n">
        <v>3</v>
      </c>
      <c r="D24" s="7" t="s">
        <v>12</v>
      </c>
      <c r="E24" s="14"/>
      <c r="F24" s="14" t="n">
        <f aca="false">ROUND(C24*E24,2)</f>
        <v>0</v>
      </c>
    </row>
    <row r="25" customFormat="false" ht="22.7" hidden="false" customHeight="true" outlineLevel="0" collapsed="false">
      <c r="A25" s="7" t="n">
        <v>16</v>
      </c>
      <c r="B25" s="13" t="s">
        <v>27</v>
      </c>
      <c r="C25" s="7" t="n">
        <v>1</v>
      </c>
      <c r="D25" s="7" t="s">
        <v>12</v>
      </c>
      <c r="E25" s="14"/>
      <c r="F25" s="14" t="n">
        <f aca="false">ROUND(C25*E25,2)</f>
        <v>0</v>
      </c>
    </row>
    <row r="26" customFormat="false" ht="22.7" hidden="false" customHeight="true" outlineLevel="0" collapsed="false">
      <c r="A26" s="7" t="n">
        <v>17</v>
      </c>
      <c r="B26" s="13" t="s">
        <v>28</v>
      </c>
      <c r="C26" s="7" t="n">
        <v>25</v>
      </c>
      <c r="D26" s="7" t="s">
        <v>12</v>
      </c>
      <c r="E26" s="14"/>
      <c r="F26" s="14" t="n">
        <f aca="false">ROUND(C26*E26,2)</f>
        <v>0</v>
      </c>
    </row>
    <row r="27" customFormat="false" ht="22.7" hidden="false" customHeight="true" outlineLevel="0" collapsed="false">
      <c r="A27" s="7" t="n">
        <v>18</v>
      </c>
      <c r="B27" s="13" t="s">
        <v>29</v>
      </c>
      <c r="C27" s="7" t="n">
        <v>21</v>
      </c>
      <c r="D27" s="7" t="s">
        <v>12</v>
      </c>
      <c r="E27" s="14"/>
      <c r="F27" s="14" t="n">
        <f aca="false">ROUND(C27*E27,2)</f>
        <v>0</v>
      </c>
    </row>
    <row r="28" customFormat="false" ht="22.7" hidden="false" customHeight="true" outlineLevel="0" collapsed="false">
      <c r="A28" s="7" t="n">
        <v>19</v>
      </c>
      <c r="B28" s="13" t="s">
        <v>30</v>
      </c>
      <c r="C28" s="7" t="n">
        <v>15</v>
      </c>
      <c r="D28" s="7" t="s">
        <v>12</v>
      </c>
      <c r="E28" s="14"/>
      <c r="F28" s="14" t="n">
        <f aca="false">ROUND(C28*E28,2)</f>
        <v>0</v>
      </c>
    </row>
    <row r="29" customFormat="false" ht="22.7" hidden="false" customHeight="true" outlineLevel="0" collapsed="false">
      <c r="A29" s="7" t="n">
        <v>20</v>
      </c>
      <c r="B29" s="13" t="s">
        <v>31</v>
      </c>
      <c r="C29" s="7" t="n">
        <v>3</v>
      </c>
      <c r="D29" s="7" t="s">
        <v>12</v>
      </c>
      <c r="E29" s="14"/>
      <c r="F29" s="14" t="n">
        <f aca="false">ROUND(C29*E29,2)</f>
        <v>0</v>
      </c>
    </row>
    <row r="30" customFormat="false" ht="22.7" hidden="false" customHeight="true" outlineLevel="0" collapsed="false">
      <c r="A30" s="7" t="n">
        <v>21</v>
      </c>
      <c r="B30" s="13" t="s">
        <v>32</v>
      </c>
      <c r="C30" s="7" t="n">
        <v>1</v>
      </c>
      <c r="D30" s="7" t="s">
        <v>12</v>
      </c>
      <c r="E30" s="14"/>
      <c r="F30" s="14" t="n">
        <f aca="false">ROUND(C30*E30,2)</f>
        <v>0</v>
      </c>
    </row>
    <row r="31" customFormat="false" ht="22.7" hidden="false" customHeight="true" outlineLevel="0" collapsed="false">
      <c r="A31" s="7" t="n">
        <v>22</v>
      </c>
      <c r="B31" s="13" t="s">
        <v>33</v>
      </c>
      <c r="C31" s="7" t="n">
        <v>1</v>
      </c>
      <c r="D31" s="7" t="s">
        <v>12</v>
      </c>
      <c r="E31" s="14"/>
      <c r="F31" s="14" t="n">
        <f aca="false">ROUND(C31*E31,2)</f>
        <v>0</v>
      </c>
    </row>
    <row r="32" customFormat="false" ht="22.7" hidden="false" customHeight="true" outlineLevel="0" collapsed="false">
      <c r="A32" s="7" t="n">
        <v>23</v>
      </c>
      <c r="B32" s="13" t="s">
        <v>34</v>
      </c>
      <c r="C32" s="7" t="n">
        <v>2</v>
      </c>
      <c r="D32" s="7" t="s">
        <v>12</v>
      </c>
      <c r="E32" s="14"/>
      <c r="F32" s="14" t="n">
        <f aca="false">ROUND(C32*E32,2)</f>
        <v>0</v>
      </c>
    </row>
    <row r="33" customFormat="false" ht="22.7" hidden="false" customHeight="true" outlineLevel="0" collapsed="false">
      <c r="A33" s="7" t="n">
        <v>24</v>
      </c>
      <c r="B33" s="13" t="s">
        <v>35</v>
      </c>
      <c r="C33" s="7" t="n">
        <v>1</v>
      </c>
      <c r="D33" s="7" t="s">
        <v>12</v>
      </c>
      <c r="E33" s="14"/>
      <c r="F33" s="14" t="n">
        <f aca="false">ROUND(C33*E33,2)</f>
        <v>0</v>
      </c>
    </row>
    <row r="34" customFormat="false" ht="22.7" hidden="false" customHeight="true" outlineLevel="0" collapsed="false">
      <c r="A34" s="7" t="n">
        <v>25</v>
      </c>
      <c r="B34" s="13" t="s">
        <v>36</v>
      </c>
      <c r="C34" s="7" t="n">
        <v>1</v>
      </c>
      <c r="D34" s="7" t="s">
        <v>12</v>
      </c>
      <c r="E34" s="14"/>
      <c r="F34" s="14" t="n">
        <f aca="false">ROUND(C34*E34,2)</f>
        <v>0</v>
      </c>
    </row>
    <row r="35" customFormat="false" ht="22.7" hidden="false" customHeight="true" outlineLevel="0" collapsed="false">
      <c r="A35" s="7" t="n">
        <v>26</v>
      </c>
      <c r="B35" s="13" t="s">
        <v>37</v>
      </c>
      <c r="C35" s="7" t="n">
        <v>1</v>
      </c>
      <c r="D35" s="7" t="s">
        <v>12</v>
      </c>
      <c r="E35" s="14"/>
      <c r="F35" s="14" t="n">
        <f aca="false">ROUND(C35*E35,2)</f>
        <v>0</v>
      </c>
    </row>
    <row r="36" customFormat="false" ht="22.7" hidden="false" customHeight="true" outlineLevel="0" collapsed="false">
      <c r="A36" s="7" t="n">
        <v>27</v>
      </c>
      <c r="B36" s="13" t="s">
        <v>38</v>
      </c>
      <c r="C36" s="7" t="n">
        <v>1</v>
      </c>
      <c r="D36" s="7" t="s">
        <v>12</v>
      </c>
      <c r="E36" s="14"/>
      <c r="F36" s="14" t="n">
        <f aca="false">ROUND(C36*E36,2)</f>
        <v>0</v>
      </c>
    </row>
    <row r="37" customFormat="false" ht="22.7" hidden="false" customHeight="true" outlineLevel="0" collapsed="false">
      <c r="A37" s="7" t="n">
        <v>28</v>
      </c>
      <c r="B37" s="13" t="s">
        <v>39</v>
      </c>
      <c r="C37" s="7" t="n">
        <v>1</v>
      </c>
      <c r="D37" s="7" t="s">
        <v>12</v>
      </c>
      <c r="E37" s="14"/>
      <c r="F37" s="14" t="n">
        <f aca="false">ROUND(C37*E37,2)</f>
        <v>0</v>
      </c>
    </row>
    <row r="38" customFormat="false" ht="22.7" hidden="false" customHeight="true" outlineLevel="0" collapsed="false">
      <c r="A38" s="7" t="n">
        <v>29</v>
      </c>
      <c r="B38" s="13" t="s">
        <v>40</v>
      </c>
      <c r="C38" s="7" t="n">
        <v>1</v>
      </c>
      <c r="D38" s="7" t="s">
        <v>12</v>
      </c>
      <c r="E38" s="14"/>
      <c r="F38" s="14" t="n">
        <f aca="false">ROUND(C38*E38,2)</f>
        <v>0</v>
      </c>
    </row>
    <row r="39" customFormat="false" ht="22.7" hidden="false" customHeight="true" outlineLevel="0" collapsed="false">
      <c r="A39" s="7" t="n">
        <v>30</v>
      </c>
      <c r="B39" s="13" t="s">
        <v>41</v>
      </c>
      <c r="C39" s="7" t="n">
        <v>1</v>
      </c>
      <c r="D39" s="7" t="s">
        <v>12</v>
      </c>
      <c r="E39" s="14"/>
      <c r="F39" s="14" t="n">
        <f aca="false">ROUND(C39*E39,2)</f>
        <v>0</v>
      </c>
    </row>
    <row r="40" customFormat="false" ht="35.25" hidden="false" customHeight="true" outlineLevel="0" collapsed="false">
      <c r="A40" s="7" t="n">
        <v>31</v>
      </c>
      <c r="B40" s="13" t="s">
        <v>42</v>
      </c>
      <c r="C40" s="7" t="n">
        <v>1</v>
      </c>
      <c r="D40" s="7" t="s">
        <v>43</v>
      </c>
      <c r="E40" s="14"/>
      <c r="F40" s="14" t="n">
        <f aca="false">ROUND(C40*E40,2)</f>
        <v>0</v>
      </c>
    </row>
    <row r="41" customFormat="false" ht="22.7" hidden="false" customHeight="true" outlineLevel="0" collapsed="false">
      <c r="A41" s="10" t="s">
        <v>44</v>
      </c>
      <c r="B41" s="11" t="s">
        <v>45</v>
      </c>
      <c r="C41" s="11"/>
      <c r="D41" s="11"/>
      <c r="E41" s="11"/>
      <c r="F41" s="12" t="n">
        <f aca="false">SUM(F42:F43)</f>
        <v>0</v>
      </c>
    </row>
    <row r="42" customFormat="false" ht="22.7" hidden="false" customHeight="true" outlineLevel="0" collapsed="false">
      <c r="A42" s="7" t="n">
        <v>32</v>
      </c>
      <c r="B42" s="13" t="s">
        <v>46</v>
      </c>
      <c r="C42" s="7" t="n">
        <v>36</v>
      </c>
      <c r="D42" s="7" t="s">
        <v>12</v>
      </c>
      <c r="E42" s="14"/>
      <c r="F42" s="14" t="n">
        <f aca="false">ROUND(C42*E42,2)</f>
        <v>0</v>
      </c>
    </row>
    <row r="43" customFormat="false" ht="22.7" hidden="false" customHeight="true" outlineLevel="0" collapsed="false">
      <c r="A43" s="7" t="n">
        <v>33</v>
      </c>
      <c r="B43" s="13" t="s">
        <v>47</v>
      </c>
      <c r="C43" s="7" t="n">
        <v>13</v>
      </c>
      <c r="D43" s="7" t="s">
        <v>12</v>
      </c>
      <c r="E43" s="14"/>
      <c r="F43" s="14" t="n">
        <f aca="false">ROUND(C43*E43,2)</f>
        <v>0</v>
      </c>
    </row>
    <row r="44" customFormat="false" ht="22.7" hidden="false" customHeight="true" outlineLevel="0" collapsed="false">
      <c r="A44" s="10" t="s">
        <v>48</v>
      </c>
      <c r="B44" s="11" t="s">
        <v>49</v>
      </c>
      <c r="C44" s="11"/>
      <c r="D44" s="11"/>
      <c r="E44" s="11"/>
      <c r="F44" s="12" t="n">
        <f aca="false">SUM(F45:F46)</f>
        <v>0</v>
      </c>
    </row>
    <row r="45" customFormat="false" ht="22.7" hidden="false" customHeight="true" outlineLevel="0" collapsed="false">
      <c r="A45" s="7" t="n">
        <v>34</v>
      </c>
      <c r="B45" s="13" t="s">
        <v>50</v>
      </c>
      <c r="C45" s="7" t="n">
        <v>1</v>
      </c>
      <c r="D45" s="7" t="s">
        <v>12</v>
      </c>
      <c r="E45" s="14"/>
      <c r="F45" s="14" t="n">
        <f aca="false">ROUND(C45*E45,2)</f>
        <v>0</v>
      </c>
    </row>
    <row r="46" customFormat="false" ht="22.7" hidden="false" customHeight="true" outlineLevel="0" collapsed="false">
      <c r="A46" s="7" t="n">
        <v>35</v>
      </c>
      <c r="B46" s="13" t="s">
        <v>51</v>
      </c>
      <c r="C46" s="7" t="n">
        <v>1</v>
      </c>
      <c r="D46" s="7" t="s">
        <v>12</v>
      </c>
      <c r="E46" s="14"/>
      <c r="F46" s="14" t="n">
        <f aca="false">ROUND(C46*E46,2)</f>
        <v>0</v>
      </c>
    </row>
    <row r="47" customFormat="false" ht="22.7" hidden="false" customHeight="true" outlineLevel="0" collapsed="false">
      <c r="A47" s="10" t="s">
        <v>52</v>
      </c>
      <c r="B47" s="11" t="s">
        <v>53</v>
      </c>
      <c r="C47" s="11"/>
      <c r="D47" s="11"/>
      <c r="E47" s="11"/>
      <c r="F47" s="12" t="n">
        <f aca="false">SUM(F48:F50)</f>
        <v>0</v>
      </c>
    </row>
    <row r="48" customFormat="false" ht="22.7" hidden="false" customHeight="true" outlineLevel="0" collapsed="false">
      <c r="A48" s="7" t="n">
        <v>36</v>
      </c>
      <c r="B48" s="13" t="s">
        <v>54</v>
      </c>
      <c r="C48" s="7" t="n">
        <v>1</v>
      </c>
      <c r="D48" s="7" t="s">
        <v>12</v>
      </c>
      <c r="E48" s="14"/>
      <c r="F48" s="14" t="n">
        <f aca="false">ROUND(C48*E48,2)</f>
        <v>0</v>
      </c>
    </row>
    <row r="49" customFormat="false" ht="22.7" hidden="false" customHeight="true" outlineLevel="0" collapsed="false">
      <c r="A49" s="7" t="n">
        <v>37</v>
      </c>
      <c r="B49" s="13" t="s">
        <v>55</v>
      </c>
      <c r="C49" s="7" t="n">
        <v>1</v>
      </c>
      <c r="D49" s="7" t="s">
        <v>12</v>
      </c>
      <c r="E49" s="14"/>
      <c r="F49" s="14" t="n">
        <f aca="false">ROUND(C49*E49,2)</f>
        <v>0</v>
      </c>
    </row>
    <row r="50" customFormat="false" ht="22.7" hidden="false" customHeight="true" outlineLevel="0" collapsed="false">
      <c r="A50" s="7" t="n">
        <v>38</v>
      </c>
      <c r="B50" s="13" t="s">
        <v>56</v>
      </c>
      <c r="C50" s="7" t="n">
        <v>1</v>
      </c>
      <c r="D50" s="7" t="s">
        <v>12</v>
      </c>
      <c r="E50" s="14"/>
      <c r="F50" s="14" t="n">
        <f aca="false">ROUND(C50*E50,2)</f>
        <v>0</v>
      </c>
    </row>
    <row r="51" customFormat="false" ht="22.7" hidden="false" customHeight="true" outlineLevel="0" collapsed="false">
      <c r="A51" s="10" t="s">
        <v>57</v>
      </c>
      <c r="B51" s="11" t="s">
        <v>58</v>
      </c>
      <c r="C51" s="11"/>
      <c r="D51" s="11"/>
      <c r="E51" s="11"/>
      <c r="F51" s="12" t="n">
        <f aca="false">SUM(F52)</f>
        <v>0</v>
      </c>
    </row>
    <row r="52" customFormat="false" ht="22.7" hidden="false" customHeight="true" outlineLevel="0" collapsed="false">
      <c r="A52" s="7" t="n">
        <v>39</v>
      </c>
      <c r="B52" s="13" t="s">
        <v>59</v>
      </c>
      <c r="C52" s="7" t="n">
        <v>1</v>
      </c>
      <c r="D52" s="7" t="s">
        <v>60</v>
      </c>
      <c r="E52" s="14"/>
      <c r="F52" s="14" t="n">
        <f aca="false">ROUND(C52*E52,2)</f>
        <v>0</v>
      </c>
    </row>
    <row r="53" customFormat="false" ht="22.7" hidden="false" customHeight="true" outlineLevel="0" collapsed="false">
      <c r="A53" s="10" t="s">
        <v>61</v>
      </c>
      <c r="B53" s="11" t="s">
        <v>62</v>
      </c>
      <c r="C53" s="11"/>
      <c r="D53" s="11"/>
      <c r="E53" s="11"/>
      <c r="F53" s="12" t="n">
        <f aca="false">SUM(F54)</f>
        <v>0</v>
      </c>
    </row>
    <row r="54" customFormat="false" ht="22.7" hidden="false" customHeight="true" outlineLevel="0" collapsed="false">
      <c r="A54" s="7" t="n">
        <v>40</v>
      </c>
      <c r="B54" s="13" t="s">
        <v>63</v>
      </c>
      <c r="C54" s="7" t="n">
        <v>3</v>
      </c>
      <c r="D54" s="7" t="s">
        <v>43</v>
      </c>
      <c r="E54" s="14"/>
      <c r="F54" s="14" t="n">
        <f aca="false">ROUND(C54*E54,2)</f>
        <v>0</v>
      </c>
    </row>
    <row r="55" customFormat="false" ht="22.7" hidden="false" customHeight="true" outlineLevel="0" collapsed="false">
      <c r="C55" s="10" t="s">
        <v>64</v>
      </c>
      <c r="D55" s="10"/>
      <c r="E55" s="10"/>
      <c r="F55" s="12" t="n">
        <f aca="false">F9+F41+F44+F47+F51+F53</f>
        <v>0</v>
      </c>
    </row>
    <row r="56" customFormat="false" ht="22.7" hidden="false" customHeight="true" outlineLevel="0" collapsed="false">
      <c r="C56" s="7" t="s">
        <v>65</v>
      </c>
      <c r="D56" s="7"/>
      <c r="E56" s="7"/>
      <c r="F56" s="8" t="n">
        <f aca="false">F57-F55</f>
        <v>0</v>
      </c>
    </row>
    <row r="57" customFormat="false" ht="22.7" hidden="false" customHeight="true" outlineLevel="0" collapsed="false">
      <c r="C57" s="10" t="s">
        <v>66</v>
      </c>
      <c r="D57" s="10"/>
      <c r="E57" s="10"/>
      <c r="F57" s="12" t="n">
        <f aca="false">F55*1.23</f>
        <v>0</v>
      </c>
    </row>
  </sheetData>
  <mergeCells count="12">
    <mergeCell ref="E1:F1"/>
    <mergeCell ref="A3:F3"/>
    <mergeCell ref="A5:F5"/>
    <mergeCell ref="B9:E9"/>
    <mergeCell ref="B41:E41"/>
    <mergeCell ref="B44:E44"/>
    <mergeCell ref="B47:E47"/>
    <mergeCell ref="B51:E51"/>
    <mergeCell ref="B53:E53"/>
    <mergeCell ref="C55:E55"/>
    <mergeCell ref="C56:E56"/>
    <mergeCell ref="C57:E57"/>
  </mergeCells>
  <printOptions headings="false" gridLines="false" gridLinesSet="true" horizontalCentered="false" verticalCentered="false"/>
  <pageMargins left="0.708333333333333" right="0.708333333333333" top="0.669444444444445" bottom="0.768055555555556" header="0.511811023622047" footer="0.669444444444445"/>
  <pageSetup paperSize="9" scale="100" fitToWidth="1" fitToHeight="1" pageOrder="downThenOver" orientation="portrait" blackAndWhite="false" draft="false" cellComments="none" horizontalDpi="300" verticalDpi="300" copies="1"/>
  <headerFooter differentFirst="true" differentOddEven="false">
    <oddHeader/>
    <oddFooter>&amp;C&amp;"Times New Roman,Normalny"&amp;12&amp;KffffffStrona &amp;P</odd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2025-06-02T14:10:28Z</dcterms:created>
  <dc:creator/>
  <dc:description/>
  <dc:language>pl-PL</dc:language>
  <cp:lastModifiedBy/>
  <dcterms:modified xsi:type="dcterms:W3CDTF">2025-06-02T14:31:49Z</dcterms:modified>
  <cp:revision>1</cp:revision>
  <dc:subject/>
  <dc:title/>
</cp:coreProperties>
</file>