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konowalski3664\Desktop\Zakup 108 piasta koła,śruby koła\"/>
    </mc:Choice>
  </mc:AlternateContent>
  <bookViews>
    <workbookView xWindow="0" yWindow="0" windowWidth="28800" windowHeight="12000" activeTab="5"/>
  </bookViews>
  <sheets>
    <sheet name="SPIS TREŚCI" sheetId="1" r:id="rId1"/>
    <sheet name="DANE OGÓLNE" sheetId="2" r:id="rId2"/>
    <sheet name="WARUNKI POSTĘPOWANIA" sheetId="3" r:id="rId3"/>
    <sheet name="SPECYFIKACJA" sheetId="4" r:id="rId4"/>
    <sheet name="ZAPROSZENI DOSTAWCY" sheetId="5" r:id="rId5"/>
    <sheet name="Raport Wyboru Ofert (1112896)" sheetId="6" r:id="rId6"/>
    <sheet name="Raport Wyboru Ofert (1112044)" sheetId="7" r:id="rId7"/>
    <sheet name="HISTORIA OFERTOWANIA" sheetId="8" r:id="rId8"/>
    <sheet name="HISTORIA KORESPONDENCJI" sheetId="9" r:id="rId9"/>
    <sheet name="OCENA OFERT" sheetId="10" r:id="rId10"/>
  </sheets>
  <calcPr calcId="162913"/>
  <fileRecoveryPr repairLoad="1"/>
</workbook>
</file>

<file path=xl/calcChain.xml><?xml version="1.0" encoding="utf-8"?>
<calcChain xmlns="http://schemas.openxmlformats.org/spreadsheetml/2006/main">
  <c r="Q32" i="6" l="1"/>
  <c r="N32" i="6"/>
  <c r="K32" i="6"/>
  <c r="H32" i="6"/>
  <c r="Q31" i="6"/>
  <c r="P31" i="6"/>
  <c r="N31" i="6"/>
  <c r="M31" i="6"/>
  <c r="K31" i="6"/>
  <c r="J31" i="6"/>
  <c r="H31" i="6"/>
  <c r="G31" i="6"/>
</calcChain>
</file>

<file path=xl/comments1.xml><?xml version="1.0" encoding="utf-8"?>
<comments xmlns="http://schemas.openxmlformats.org/spreadsheetml/2006/main">
  <authors>
    <author>Author</author>
  </authors>
  <commentList>
    <comment ref="G21" authorId="0" shapeId="0">
      <text>
        <r>
          <rPr>
            <sz val="11"/>
            <color rgb="FF000000"/>
            <rFont val="Calibri"/>
          </rPr>
          <t xml:space="preserve">NIP: 8522660225
E-mail: bydgoszcz@grupa-ac.pl
Telefon: 723963836
Imię i nazwisko: Mateusz Hodana
Adres: 71-066 Szczecin, Świerczewska 52
</t>
        </r>
      </text>
    </comment>
    <comment ref="J21" authorId="0" shapeId="0">
      <text>
        <r>
          <rPr>
            <sz val="11"/>
            <color rgb="FF000000"/>
            <rFont val="Calibri"/>
          </rPr>
          <t xml:space="preserve">NIP: 5971279102
E-mail: wch32@interia.pl
Telefon: 726357052
Adres:  Kowalów, 
</t>
        </r>
      </text>
    </comment>
    <comment ref="M21" authorId="0" shapeId="0">
      <text>
        <r>
          <rPr>
            <sz val="11"/>
            <color rgb="FF000000"/>
            <rFont val="Calibri"/>
          </rPr>
          <t xml:space="preserve">NIP: 6412200042
E-mail: robertwieczorek2016@gmail.com
Telefon: 602412037
Imię i nazwisko: ROBERT WIECZOREK
Adres: 41-700 Ruda Śląska, Plac Chopina 6
</t>
        </r>
      </text>
    </comment>
    <comment ref="P21" authorId="0" shapeId="0">
      <text>
        <r>
          <rPr>
            <sz val="11"/>
            <color rgb="FF000000"/>
            <rFont val="Calibri"/>
          </rPr>
          <t xml:space="preserve">NIP: 5532568502
E-mail: marekkania@interia.pl
Telefon: 507507474
Imię i nazwisko: MAREK KANIA
Adres: 34-300 LEŚNA, ŻARNOWCA 7
</t>
        </r>
      </text>
    </comment>
    <comment ref="G25" authorId="0" shapeId="0">
      <text>
        <r>
          <rPr>
            <sz val="11"/>
            <color rgb="FF000000"/>
            <rFont val="Calibri"/>
          </rPr>
          <t>Wykonawca Grupa Auto Części S.C. Marek Mejsner, Szymon Grzelak , Regon 384881773,NIP 8522660225 oświadcza, że nie podlega wykluczeniu z postępowania o udzielenie zamówienia publicznego na podstawie art. 7 ust. 1 ustawy z dnia13 kwietnia 2022r. o szczególnych rozwiązaniach w zakresie przeciwdziałania wspieraniu agresji na Ukrainę oraz służących ochronie bezpieczeństwa narodowego (Dz. U. z 2022r., poz. 835).</t>
        </r>
      </text>
    </comment>
    <comment ref="P25" authorId="0" shapeId="0">
      <text>
        <r>
          <rPr>
            <sz val="11"/>
            <color rgb="FF000000"/>
            <rFont val="Calibri"/>
          </rPr>
          <t>1. ŁOŻYSKO KOŁA TYŁ DACO 110205
2. SZPILKA KOŁA 8D0601139C</t>
        </r>
      </text>
    </comment>
    <comment ref="G35" authorId="0" shapeId="0">
      <text>
        <r>
          <rPr>
            <sz val="11"/>
            <color rgb="FF000000"/>
            <rFont val="Calibri"/>
          </rPr>
          <t xml:space="preserve">NIP: 8522660225
E-mail: bydgoszcz@grupa-ac.pl
Telefon: 723963836
Imię i nazwisko: Mateusz Hodana
Adres: 71-066 Szczecin, Świerczewska 52
</t>
        </r>
      </text>
    </comment>
    <comment ref="J35" authorId="0" shapeId="0">
      <text>
        <r>
          <rPr>
            <sz val="11"/>
            <color rgb="FF000000"/>
            <rFont val="Calibri"/>
          </rPr>
          <t xml:space="preserve">NIP: 5971279102
E-mail: wch32@interia.pl
Telefon: 726357052
Adres:  Kowalów, 
</t>
        </r>
      </text>
    </comment>
    <comment ref="M35" authorId="0" shapeId="0">
      <text>
        <r>
          <rPr>
            <sz val="11"/>
            <color rgb="FF000000"/>
            <rFont val="Calibri"/>
          </rPr>
          <t xml:space="preserve">NIP: 6412200042
E-mail: robertwieczorek2016@gmail.com
Telefon: 602412037
Imię i nazwisko: ROBERT WIECZOREK
Adres: 41-700 Ruda Śląska, Plac Chopina 6
</t>
        </r>
      </text>
    </comment>
    <comment ref="P35" authorId="0" shapeId="0">
      <text>
        <r>
          <rPr>
            <sz val="11"/>
            <color rgb="FF000000"/>
            <rFont val="Calibri"/>
          </rPr>
          <t xml:space="preserve">NIP: 5532568502
E-mail: marekkania@interia.pl
Telefon: 507507474
Imię i nazwisko: MAREK KANIA
Adres: 34-300 LEŚNA, ŻARNOWCA 7
</t>
        </r>
      </text>
    </comment>
  </commentList>
</comments>
</file>

<file path=xl/comments2.xml><?xml version="1.0" encoding="utf-8"?>
<comments xmlns="http://schemas.openxmlformats.org/spreadsheetml/2006/main">
  <authors>
    <author>Author</author>
  </authors>
  <commentList>
    <comment ref="G21" authorId="0" shapeId="0">
      <text>
        <r>
          <rPr>
            <sz val="11"/>
            <color rgb="FF000000"/>
            <rFont val="Calibri"/>
          </rPr>
          <t xml:space="preserve">NIP: 8522660225
E-mail: bydgoszcz@grupa-ac.pl
Telefon: 723963836
Imię i nazwisko: Mateusz Hodana
Adres: 71-066 Szczecin, Świerczewska 52
</t>
        </r>
      </text>
    </comment>
    <comment ref="J21" authorId="0" shapeId="0">
      <text>
        <r>
          <rPr>
            <sz val="11"/>
            <color rgb="FF000000"/>
            <rFont val="Calibri"/>
          </rPr>
          <t xml:space="preserve">NIP: 5971279102
E-mail: wch32@interia.pl
Telefon: 726357052
Adres:  Kowalów, 
</t>
        </r>
      </text>
    </comment>
    <comment ref="M21" authorId="0" shapeId="0">
      <text>
        <r>
          <rPr>
            <sz val="11"/>
            <color rgb="FF000000"/>
            <rFont val="Calibri"/>
          </rPr>
          <t xml:space="preserve">NIP: 6412200042
E-mail: robertwieczorek2016@gmail.com
Telefon: 602412037
Imię i nazwisko: ROBERT WIECZOREK
Adres: 41-700 Ruda Śląska, Plac Chopina 6
</t>
        </r>
      </text>
    </comment>
    <comment ref="P23" authorId="0" shapeId="0">
      <text>
        <r>
          <rPr>
            <sz val="11"/>
            <color rgb="FF000000"/>
            <rFont val="Calibri"/>
          </rPr>
          <t xml:space="preserve">piasta koła tylna,
SKODA OCTAVIA II 1,6,
TMBCB21Z682171447, rok pr. 2008
</t>
        </r>
      </text>
    </comment>
    <comment ref="P24" authorId="0" shapeId="0">
      <text>
        <r>
          <rPr>
            <sz val="11"/>
            <color rgb="FF000000"/>
            <rFont val="Calibri"/>
          </rPr>
          <t>śruba koła,
SKODA OCTAVIA II 1,6,
TMBCB21Z682171447, rok pr. 2008</t>
        </r>
      </text>
    </comment>
    <comment ref="G25" authorId="0" shapeId="0">
      <text>
        <r>
          <rPr>
            <sz val="11"/>
            <color rgb="FF000000"/>
            <rFont val="Calibri"/>
          </rPr>
          <t>Wykonawca Grupa Auto Części S.C. Marek Mejsner, Szymon Grzelak , Regon 384881773,NIP 8522660225 oświadcza, że nie podlega wykluczeniu z postępowania o udzielenie zamówienia publicznego na podstawie art. 7 ust. 1 ustawy z dnia13 kwietnia 2022r. o szczególnych rozwiązaniach w zakresie przeciwdziałania wspieraniu agresji na Ukrainę oraz służących ochronie bezpieczeństwa narodowego (Dz. U. z 2022r., poz. 835).</t>
        </r>
      </text>
    </comment>
    <comment ref="M25" authorId="0" shapeId="0">
      <text>
        <r>
          <rPr>
            <sz val="11"/>
            <color rgb="FF000000"/>
            <rFont val="Calibri"/>
          </rPr>
          <t>Wykonawca F.H.Automar Robert Wieczorek, Regon 361640211,NIP6412200042. oświadcza, że nie podlega wykluczeniu z postępowania o udzielenie zamówienia publicznego na podstawie art. 7 ust. 1 ustawy z dnia13 kwietnia 2022r. o szczególnych rozwiązaniach w zakresie przeciwdziałania
wspieraniu agresji na Ukrainę oraz służących ochronie bezpieczeństwa narodowego (Dz. U. z 2022r., poz. 835).</t>
        </r>
      </text>
    </comment>
    <comment ref="G31" authorId="0" shapeId="0">
      <text>
        <r>
          <rPr>
            <sz val="11"/>
            <color rgb="FF000000"/>
            <rFont val="Calibri"/>
          </rPr>
          <t xml:space="preserve">NIP: 8522660225
E-mail: bydgoszcz@grupa-ac.pl
Telefon: 723963836
Imię i nazwisko: Mateusz Hodana
Adres: 71-066 Szczecin, Świerczewska 52
</t>
        </r>
      </text>
    </comment>
    <comment ref="J31" authorId="0" shapeId="0">
      <text>
        <r>
          <rPr>
            <sz val="11"/>
            <color rgb="FF000000"/>
            <rFont val="Calibri"/>
          </rPr>
          <t xml:space="preserve">NIP: 5971279102
E-mail: wch32@interia.pl
Telefon: 726357052
Adres:  Kowalów, 
</t>
        </r>
      </text>
    </comment>
    <comment ref="M31" authorId="0" shapeId="0">
      <text>
        <r>
          <rPr>
            <sz val="11"/>
            <color rgb="FF000000"/>
            <rFont val="Calibri"/>
          </rPr>
          <t xml:space="preserve">NIP: 6412200042
E-mail: robertwieczorek2016@gmail.com
Telefon: 602412037
Imię i nazwisko: ROBERT WIECZOREK
Adres: 41-700 Ruda Śląska, Plac Chopina 6
</t>
        </r>
      </text>
    </comment>
  </commentList>
</comments>
</file>

<file path=xl/sharedStrings.xml><?xml version="1.0" encoding="utf-8"?>
<sst xmlns="http://schemas.openxmlformats.org/spreadsheetml/2006/main" count="486" uniqueCount="229">
  <si>
    <t>SPIS TREŚCI</t>
  </si>
  <si>
    <t>1. DANE OGÓLNE</t>
  </si>
  <si>
    <t>2. WARUNKI POSTĘPOWANIA</t>
  </si>
  <si>
    <t>3. SPECYFIKACJA</t>
  </si>
  <si>
    <t>4. ZAPROSZENI DOSTAWCY</t>
  </si>
  <si>
    <t>5. RAPORT WYBORU OFERT</t>
  </si>
  <si>
    <t>6. HISTORIA OFERTOWANIA</t>
  </si>
  <si>
    <t>7. HISTORIA KORESPONDENCJI</t>
  </si>
  <si>
    <t>8. OCENA OFERT</t>
  </si>
  <si>
    <t>NAZWA POSTĘPOWANIA</t>
  </si>
  <si>
    <t xml:space="preserve"> piasta koła I śruby koła Skoda Octavia (ID 1112896)</t>
  </si>
  <si>
    <t>Etap 2</t>
  </si>
  <si>
    <t>UŻYTKOWNIK WYSTAWIAJĄCY POSTĘPOWANIE</t>
  </si>
  <si>
    <t>Imię Nazwisko</t>
  </si>
  <si>
    <t>Numer telefonu</t>
  </si>
  <si>
    <t>Email</t>
  </si>
  <si>
    <t>Mariusz KONOWALSKI</t>
  </si>
  <si>
    <t>605 739 424</t>
  </si>
  <si>
    <t>m.konowalski@ron.mil.pl</t>
  </si>
  <si>
    <t>UŻYTKOWNICY UPOWAŻNIENI DO WIDOCZNOŚCI POSTĘPOWANIA</t>
  </si>
  <si>
    <t>Brak użytkowników upoważnionych do widoczności postępowania</t>
  </si>
  <si>
    <t>SKŁAD ZESPOŁU OCENIAJĄCEGO OFERTY</t>
  </si>
  <si>
    <t>Brak członków zespołu oceniającego oferty</t>
  </si>
  <si>
    <t>PARAMETRY</t>
  </si>
  <si>
    <t>PARAMETRY POSTĘPOWANIA</t>
  </si>
  <si>
    <t>Tryb</t>
  </si>
  <si>
    <t>Zapytanie ofertowe</t>
  </si>
  <si>
    <t>Czy chcesz powołać zespół oceniający?</t>
  </si>
  <si>
    <t>TAK</t>
  </si>
  <si>
    <t>Czy dane postępowanie mają widzieć inni użytkownicy Twojej firmy?</t>
  </si>
  <si>
    <t>NIE</t>
  </si>
  <si>
    <t>Czy oferta musi być złożona na wszystkie pozycje?</t>
  </si>
  <si>
    <t>Czy dostawca musi odpowiedzieć na wszystkie pytania/kryteria?</t>
  </si>
  <si>
    <t>Czy chcesz aby dostawca potwierdził udział w postępowaniu?</t>
  </si>
  <si>
    <t>Czy istnieje możliwość składania wielu różnych ofert?</t>
  </si>
  <si>
    <t>Czy istnieje możliwość edycji oferty?</t>
  </si>
  <si>
    <t>Wartość ofert w cenach?</t>
  </si>
  <si>
    <t>netto</t>
  </si>
  <si>
    <t>OPCJE WIDOCZNOŚCI</t>
  </si>
  <si>
    <t>Czy postępowanie ma być widoczne dla każdego (publiczne)?</t>
  </si>
  <si>
    <t>Czy dostawca ma widzieć ilu jest konkurentów?</t>
  </si>
  <si>
    <t>Czy dostawca ma widzieć nazwy konkurentów?</t>
  </si>
  <si>
    <t>Czy dostawca ma widzieć ceny konkurentów?</t>
  </si>
  <si>
    <t>Czy dostawca ma widzieć wartość aktualnie najniższej oferty?</t>
  </si>
  <si>
    <t>Czy dostawca ma widzieć, na którym jest miejscu w danej pozycji? (#)</t>
  </si>
  <si>
    <t>Czy dostawca ma widzieć cenę maksymalną?</t>
  </si>
  <si>
    <t>Czy dostawca ma widzieć na którym jest miejscu? (medal)</t>
  </si>
  <si>
    <t>ADRES DOSTAWY</t>
  </si>
  <si>
    <t>Nie określono adresu dostawy</t>
  </si>
  <si>
    <t>POZOSTAŁE OPCJE</t>
  </si>
  <si>
    <t>Czy chcesz by Open Nexus przeprowadził dodatkowy sourcing?</t>
  </si>
  <si>
    <t>SPECYFIKACJA</t>
  </si>
  <si>
    <t>TERMINY POSTĘPOWANIA</t>
  </si>
  <si>
    <t>Rozpoczęcie postępowania</t>
  </si>
  <si>
    <t>2025-05-20 08:18:00</t>
  </si>
  <si>
    <t>Zakończenie zbierania ofert</t>
  </si>
  <si>
    <t>2025-05-20 12:00:00</t>
  </si>
  <si>
    <t>Zakończenie postępowania</t>
  </si>
  <si>
    <t>-</t>
  </si>
  <si>
    <t>Unieważnienie postępowania</t>
  </si>
  <si>
    <t>Najpóźniejszy termin dostawy</t>
  </si>
  <si>
    <t>WARUNKI KUPUJĄCEGO</t>
  </si>
  <si>
    <t xml:space="preserve">
Szanowni Państwo,  
nformujemy, że poniższe postępowanie jest Zapytaniem Ofertowym (ZO), które jest zaproszeniem do składania ofert, na podstawie których wybrana zostanie najlepsza (najtańsza) oferta. Zapytanie Ofertowe stanowi części procedury udzielania zamówienia publicznego realizowanego na podstawie ustawy Prawo zamówień publicznych. 
Zapytanie Ofertowe- ZO108/2025/cz-sam/11WOG skierowane jest w trybie zamkniętym do firm które wykonały Szacunkową Wartość Zamówienia.
WARUNKI ZAKUPU    
Zamawiający zastrzega prawo do zmiany ilości  produktów do zakupu        
Zamawiającemu przysługuje prawo do odstąpienia od umowy, które powinno nastąpić w formie pisemnej z podaniem przyczyny odstąpienia pod rygorem nieważności
W każdej pozycji Zapytania Ofertowego wybór oferty będzie dokonany na podstawie najniższej ceny.
KARY
Wykonawca zobowiązuje się do zapłaty Zamawiającemu kar umownych w wysokości:
a)  10% wartości brutto zamówienia określonego przez Wykonawcę z przyczyn, za które Zamawiający nie ponosi odpowiedzialności,
b) 50 zł brutto za przekroczenie terminu wykonania przedmiotu zamówienia za każdy dzień kalendarzowy zwłoki
W przypadku pytań:
w sprawach technicznych proszę o kontakt z Kierownikiem magazynu   - p. Józef Przymusiński, tel. 605 733 787 lub 885 210 204                                          
w sprawach dotyczących prowadzonego postepowania, proszę o kontakt za pośrednictwem przycisku "Wyślij wiadomość do zamawiającego" lub pod  nr tel. 605 739 424,  p. Mariusz Konowalski
związanych z obsługą platformy, proszę o kontakt z Centrum Wsparcia Klienta platformy zakupowej Open Nexus pod nr 22 101 02 02, czynnym od poniedziałku do piątku w godzinach 8:00 do 17:00.   
Oficjalnym potwierdzeniem chęci realizacji zamówienia przez Zamawiającego jest wysłanie zamówienia lub podpisanie umowy.  
Wiadomości z platformy zakupowej mają charakter informacyjny.
Uwaga: pozycja obowiązkowa
Proszę wpisać  w komentarzu do oferty poniższy tekst 
Oświadczenie
Wykonawca...................................................................., Regon.......................................,NIP.................................. oświadcza, że nie podlega wykluczeniu z postępowania o udzielenie zamówienia publicznego na podstawie art. 7 ust. 1 ustawy z dnia13 kwietnia 2022r. o szczególnych rozwiązaniach w zakresie przeciwdziałania
wspieraniu agresji na Ukrainę oraz służących ochronie bezpieczeństwa narodowego (Dz. U. z 2022r., poz. 835).
</t>
  </si>
  <si>
    <t>PRODUKTY</t>
  </si>
  <si>
    <t>Indeks</t>
  </si>
  <si>
    <t>Nazwa pozycji</t>
  </si>
  <si>
    <t>Opis pozycji</t>
  </si>
  <si>
    <t>Ilość</t>
  </si>
  <si>
    <t>JM</t>
  </si>
  <si>
    <t>Cena MAX netto/JM</t>
  </si>
  <si>
    <t>Waluta</t>
  </si>
  <si>
    <t>piasta koła tylna lewa</t>
  </si>
  <si>
    <t xml:space="preserve">piasta koła tylna lewa,
SKODA OCTAVIA II 1,6,
TMBCB21Z682171447, rok pr. 2008
</t>
  </si>
  <si>
    <t>szt.</t>
  </si>
  <si>
    <t>PLN</t>
  </si>
  <si>
    <t>śruba koła</t>
  </si>
  <si>
    <t>śruba koła,
SKODA OCTAVIA II 1,6,
TMBCB21Z682171447, rok pr. 2008</t>
  </si>
  <si>
    <t>KRYTERIA</t>
  </si>
  <si>
    <t>Nazwa kryterium</t>
  </si>
  <si>
    <t>Waga kryterium</t>
  </si>
  <si>
    <t>Rodzaj kryterium</t>
  </si>
  <si>
    <t>Wartość MIN</t>
  </si>
  <si>
    <t>Wartość MAX</t>
  </si>
  <si>
    <t>Cena</t>
  </si>
  <si>
    <t>kryteria oceny</t>
  </si>
  <si>
    <t>Termin realizacji</t>
  </si>
  <si>
    <t>informacje dodatkowe</t>
  </si>
  <si>
    <t>Wstępny opis przedmiotu zamówienia</t>
  </si>
  <si>
    <t xml:space="preserve">Gwarancja </t>
  </si>
  <si>
    <t>PYTANIA DO DOSTAWCÓW/WYKONAWCÓW</t>
  </si>
  <si>
    <t>Nazwa</t>
  </si>
  <si>
    <t>Opis</t>
  </si>
  <si>
    <t>Rodzaj</t>
  </si>
  <si>
    <t>Widoczne dla dostawcy?</t>
  </si>
  <si>
    <t>Wartość oferty</t>
  </si>
  <si>
    <t>handlowe</t>
  </si>
  <si>
    <t>Tak</t>
  </si>
  <si>
    <t>Oczekiwany termin realizacji do 30 dni. Proszę potwierdzić wpisując "Akceptuję" lub zaproponować możliwie najszybszy termin realizacji</t>
  </si>
  <si>
    <t>ogólne</t>
  </si>
  <si>
    <t>Jeżeli w załączonym wstępnym opisie przedmiotu zamówienia zamawiający nie ujął wszystkich istotnych czynników kosztotwórczych, proszę o stosowny komentarz</t>
  </si>
  <si>
    <t>Oczekiwany okres gwarancji 24 miesiące. Proszę potwierdzić wpisując "Akceptuję" lub zaproponować alternatywne warunki gwarancyjne</t>
  </si>
  <si>
    <t>DOSTAWCY</t>
  </si>
  <si>
    <t>Liczba zaproszonych: 0</t>
  </si>
  <si>
    <t>Raport Wyboru Ofert</t>
  </si>
  <si>
    <t>Data wygenerowania Raportu:</t>
  </si>
  <si>
    <t>2025-05-20 12:43:54</t>
  </si>
  <si>
    <t>NAZWA POSTĘPOWANIA: ID 1112896: ZO108/2025/cz-sam/11WOG  piasta koła I śruby koła Skoda Octavia</t>
  </si>
  <si>
    <t>Zamawiający:</t>
  </si>
  <si>
    <t>11 Wojskowy Oddział Gospodarczy</t>
  </si>
  <si>
    <t>Numer postępowania:</t>
  </si>
  <si>
    <t>ZO108/2025/cz-sam/11WOG</t>
  </si>
  <si>
    <t>Typ postępowania:</t>
  </si>
  <si>
    <t>OTWARTE, ZAPYTANIE (SZABLON:Zapytanie ofertowe)</t>
  </si>
  <si>
    <t>Organizator postępowania:</t>
  </si>
  <si>
    <t>Data wystawienia postępowania:</t>
  </si>
  <si>
    <t>2025-05-20 08:18:42</t>
  </si>
  <si>
    <t>Data rozpoczęcia postępowania:</t>
  </si>
  <si>
    <t>Data otwarcia ofert:</t>
  </si>
  <si>
    <t>2025-05-20 12:05:00</t>
  </si>
  <si>
    <t>Data zakończenia zbierania ofert:</t>
  </si>
  <si>
    <t>Data zakończenia postępowania:</t>
  </si>
  <si>
    <t>Data unieważnienia postępowania:</t>
  </si>
  <si>
    <t>Liczba zaproszonych dostawców (wykonawców) / ofert w pierwszym etapie:</t>
  </si>
  <si>
    <t>3 / 3</t>
  </si>
  <si>
    <t>Pełna dokumentacja w wersji elektronicznej z postępowania znajduje się pod adresem: https://platformazakupowa.pl/transakcja/1112896</t>
  </si>
  <si>
    <t>ETAP 1</t>
  </si>
  <si>
    <t>Przedmiot postępowania</t>
  </si>
  <si>
    <t>GRUPA AUTO CZĘŚCI S.C. MAREK MEJSNER, SZYMON GRZELAK</t>
  </si>
  <si>
    <t>FIRMA HANDLOWO-USŁUGOWA " KARTECH" KAROLINA CHCIUK</t>
  </si>
  <si>
    <t>F.H.Automar Robert Wieczorek</t>
  </si>
  <si>
    <t>"MK" MAREK KANIA</t>
  </si>
  <si>
    <t>Lp.</t>
  </si>
  <si>
    <t>Jednostka miary</t>
  </si>
  <si>
    <t>Cena jednostkowa brutto</t>
  </si>
  <si>
    <t>Wartość pozycji brutto</t>
  </si>
  <si>
    <t>piasta koła tylna</t>
  </si>
  <si>
    <t>Razem (brutto):</t>
  </si>
  <si>
    <t>Data złożenia oferty (edycji oferty):</t>
  </si>
  <si>
    <t>2025-05-19 08:58:55</t>
  </si>
  <si>
    <t>2025-05-19 14:03:37 (2025-05-19 14:03:53)</t>
  </si>
  <si>
    <t>2025-05-19 14:17:06</t>
  </si>
  <si>
    <t>Data odszyfrowania oferty:</t>
  </si>
  <si>
    <t>Uwagi kupca do oferty:</t>
  </si>
  <si>
    <t>ETAP 2</t>
  </si>
  <si>
    <t>Przedmiot postępowania - ON ID 1112896 (etap 2) po negocjacjach</t>
  </si>
  <si>
    <t>2025-05-20 11:35:19</t>
  </si>
  <si>
    <t>2025-05-20 11:29:42</t>
  </si>
  <si>
    <t>Oferta została wybrana ze względu na niższą cenę.</t>
  </si>
  <si>
    <t>Oszczędności po 2 etapie</t>
  </si>
  <si>
    <t>Różnica %</t>
  </si>
  <si>
    <t>Różnica w zł</t>
  </si>
  <si>
    <t>Budżet przewidziany na zadanie</t>
  </si>
  <si>
    <t>Kryteria Oceny i Wyboru Ofert/Dostawców (Wykonawców) ETAP 2</t>
  </si>
  <si>
    <t>Nazwa kryterium:</t>
  </si>
  <si>
    <t>Preferencje:</t>
  </si>
  <si>
    <t>Waga kryterium:</t>
  </si>
  <si>
    <t>Ocena</t>
  </si>
  <si>
    <t>136,90 PLN</t>
  </si>
  <si>
    <t>202,95 PLN</t>
  </si>
  <si>
    <t>2 dni robocze</t>
  </si>
  <si>
    <t>Akceptuję</t>
  </si>
  <si>
    <t>Łączna ocena ważona:</t>
  </si>
  <si>
    <t>Wybór Dostawcy/Wykonawcy ETAP 2</t>
  </si>
  <si>
    <t>Wybrano Dostawcę/Wykonawcę:</t>
  </si>
  <si>
    <t xml:space="preserve">GRUPA AUTO CZĘŚCI S.C. MAREK MEJSNER, SZYMON GRZELAK: śruba koła, piasta koła tylna lewa; </t>
  </si>
  <si>
    <t>Uzasadnienie:</t>
  </si>
  <si>
    <t>Skład Zespołu Oceniającego</t>
  </si>
  <si>
    <t>Imię i nazwisko:</t>
  </si>
  <si>
    <t>Rola w zespole:</t>
  </si>
  <si>
    <t>Ocenił (kryteria):</t>
  </si>
  <si>
    <t>Podpis:</t>
  </si>
  <si>
    <t>Przewodniczący Zespołu</t>
  </si>
  <si>
    <t>Zatwierdzenie raportu</t>
  </si>
  <si>
    <t>Data zatwierdzenia:</t>
  </si>
  <si>
    <t>2025-05-20 12:43:55</t>
  </si>
  <si>
    <t>NAZWA POSTĘPOWANIA: ID 1112044: SWZ107/2025/cz-sam/11WOG  piasta koła Skoda Octavia</t>
  </si>
  <si>
    <t>SWZ107/2025/cz-sam/11WOG</t>
  </si>
  <si>
    <t>OTWARTE, ZAPYTANIE (SZABLON:Szacowanie wartości zamówienia)</t>
  </si>
  <si>
    <t>2025-05-19 08:41:37</t>
  </si>
  <si>
    <t>2025-05-19 08:41:00</t>
  </si>
  <si>
    <t>2025-05-20 08:05:00</t>
  </si>
  <si>
    <t>2025-05-20 08:00:00</t>
  </si>
  <si>
    <t>2025-05-08 09:13:00</t>
  </si>
  <si>
    <t>Pełna dokumentacja w wersji elektronicznej z postępowania znajduje się pod adresem: https://platformazakupowa.pl/transakcja/1112044</t>
  </si>
  <si>
    <t>Przedmiot postępowania - ON ID  (etap 1)</t>
  </si>
  <si>
    <t>Kryteria Oceny i Wyboru Ofert/Dostawców (Wykonawców) ETAP 1</t>
  </si>
  <si>
    <t>179,21 PLN</t>
  </si>
  <si>
    <t>207,87 PLN</t>
  </si>
  <si>
    <t>akceptuje</t>
  </si>
  <si>
    <t>brak</t>
  </si>
  <si>
    <t>Wybór Dostawcy/Wykonawcy ETAP 1</t>
  </si>
  <si>
    <t>nie wybrano żadnej oferty</t>
  </si>
  <si>
    <t>brak uzasadnienia</t>
  </si>
  <si>
    <t>HISTORIA OFERTOWANIA</t>
  </si>
  <si>
    <t>Czas złożenia</t>
  </si>
  <si>
    <t>Adres e-mail dostawcy</t>
  </si>
  <si>
    <t>Nazwa firmy</t>
  </si>
  <si>
    <t>Imię i nazwisko</t>
  </si>
  <si>
    <t>Sumaryczna wartość netto oferty</t>
  </si>
  <si>
    <t>marekkania@interia.pl</t>
  </si>
  <si>
    <t>MAREK KANIA</t>
  </si>
  <si>
    <t>bydgoszcz@grupa-ac.pl</t>
  </si>
  <si>
    <t>Mateusz Hodana</t>
  </si>
  <si>
    <t>KOMENTARZ DO WYBORU OFERTY</t>
  </si>
  <si>
    <t>NADAWCA</t>
  </si>
  <si>
    <t>ODBIORCA</t>
  </si>
  <si>
    <t>TREŚĆ WIADOMOŚCI</t>
  </si>
  <si>
    <t>DATA WYSŁANIA</t>
  </si>
  <si>
    <t>2025-05-20 12:43:34</t>
  </si>
  <si>
    <t>WIADOMOŚCI</t>
  </si>
  <si>
    <t>Brak wiadomości</t>
  </si>
  <si>
    <t>KOMUNIKATY</t>
  </si>
  <si>
    <t>Brak komunikatów</t>
  </si>
  <si>
    <t>ZESPÓŁ OCENIAJĄCY</t>
  </si>
  <si>
    <t>SKŁAD ZESPOŁU OCENIAJĄCEGO</t>
  </si>
  <si>
    <t>Rola w zespole</t>
  </si>
  <si>
    <t>Widoczność ocen</t>
  </si>
  <si>
    <t>Ceny oferentów</t>
  </si>
  <si>
    <t>Nazwy oferentów</t>
  </si>
  <si>
    <t>Kryteria techniczne</t>
  </si>
  <si>
    <t>Kryteria handlowe</t>
  </si>
  <si>
    <t>Kryteria ogólne</t>
  </si>
  <si>
    <t>Status oceny</t>
  </si>
  <si>
    <t>Data oceny</t>
  </si>
  <si>
    <t>przewodniczący</t>
  </si>
  <si>
    <t>Nie ocenił</t>
  </si>
  <si>
    <t>OCENY ZESPOŁU OCENIAJĄCEGO</t>
  </si>
  <si>
    <t>Brak ocen</t>
  </si>
  <si>
    <t>Szef Sł. Cz.sam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</si>
</sst>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0.00"/>
    <numFmt numFmtId="165" formatCode="#\ ##0.00"/>
  </numFmts>
  <fonts count="10" x14ac:knownFonts="1">
    <font>
      <sz val="11"/>
      <color rgb="FF000000"/>
      <name val="Calibri"/>
    </font>
    <font>
      <b/>
      <sz val="14"/>
      <color rgb="FF000000"/>
      <name val="Arial"/>
    </font>
    <font>
      <b/>
      <sz val="11"/>
      <color rgb="FF000000"/>
      <name val="Arial"/>
    </font>
    <font>
      <b/>
      <sz val="10"/>
      <color rgb="FF000000"/>
      <name val="Arial"/>
    </font>
    <font>
      <sz val="9"/>
      <color rgb="FF000000"/>
      <name val="Arial"/>
    </font>
    <font>
      <b/>
      <sz val="9"/>
      <color rgb="FF000000"/>
      <name val="Arial"/>
    </font>
    <font>
      <sz val="10"/>
      <color rgb="FF000000"/>
      <name val="Arial"/>
    </font>
    <font>
      <b/>
      <sz val="16"/>
      <color rgb="FF000000"/>
      <name val="Calibri"/>
    </font>
    <font>
      <b/>
      <sz val="11"/>
      <color rgb="FF000000"/>
      <name val="Calibri"/>
    </font>
    <font>
      <b/>
      <sz val="11"/>
      <color rgb="FFFF0000"/>
      <name val="Calibri"/>
    </font>
  </fonts>
  <fills count="7">
    <fill>
      <patternFill patternType="none"/>
    </fill>
    <fill>
      <patternFill patternType="gray125"/>
    </fill>
    <fill>
      <patternFill patternType="solid">
        <fgColor rgb="FFCBD9E1"/>
        <bgColor rgb="FFCBD9E1"/>
      </patternFill>
    </fill>
    <fill>
      <patternFill patternType="solid">
        <fgColor rgb="FFEEEEEE"/>
        <bgColor rgb="FFEEEEEE"/>
      </patternFill>
    </fill>
    <fill>
      <patternFill patternType="solid">
        <fgColor rgb="FFFFFFFF"/>
        <bgColor rgb="FFFFFFFF"/>
      </patternFill>
    </fill>
    <fill>
      <patternFill patternType="solid">
        <fgColor rgb="FFD3D3D3"/>
        <bgColor rgb="FFD3D3D3"/>
      </patternFill>
    </fill>
    <fill>
      <patternFill patternType="solid">
        <fgColor rgb="FFD7E4BC"/>
        <bgColor rgb="FF00000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78">
    <xf numFmtId="0" fontId="0" fillId="0" borderId="0" xfId="0"/>
    <xf numFmtId="0" fontId="0" fillId="0" borderId="1" xfId="0" applyBorder="1"/>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0" xfId="0" applyFont="1" applyFill="1" applyAlignment="1">
      <alignment horizontal="center"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165" fontId="0" fillId="0" borderId="0" xfId="0" applyNumberFormat="1"/>
    <xf numFmtId="0" fontId="0" fillId="0" borderId="1" xfId="0" applyBorder="1" applyAlignment="1">
      <alignment horizontal="center"/>
    </xf>
    <xf numFmtId="165" fontId="0" fillId="0" borderId="1" xfId="0" applyNumberFormat="1" applyBorder="1"/>
    <xf numFmtId="0" fontId="0" fillId="0" borderId="1" xfId="0" applyBorder="1" applyAlignment="1">
      <alignment horizontal="center" vertical="top"/>
    </xf>
    <xf numFmtId="165" fontId="0" fillId="0" borderId="1" xfId="0" applyNumberFormat="1" applyBorder="1" applyAlignment="1">
      <alignment vertical="top"/>
    </xf>
    <xf numFmtId="165" fontId="8" fillId="5" borderId="1" xfId="0" applyNumberFormat="1" applyFont="1" applyFill="1" applyBorder="1" applyAlignment="1">
      <alignment horizontal="right" vertical="center"/>
    </xf>
    <xf numFmtId="0" fontId="0" fillId="0" borderId="2" xfId="0" applyBorder="1" applyAlignment="1">
      <alignment vertical="top"/>
    </xf>
    <xf numFmtId="0" fontId="0" fillId="0" borderId="3" xfId="0" applyBorder="1" applyAlignment="1">
      <alignment vertical="top"/>
    </xf>
    <xf numFmtId="0" fontId="8" fillId="5" borderId="3" xfId="0" applyFont="1" applyFill="1" applyBorder="1" applyAlignment="1">
      <alignment horizontal="center" vertical="center"/>
    </xf>
    <xf numFmtId="165" fontId="0" fillId="0" borderId="5" xfId="0" applyNumberFormat="1" applyBorder="1" applyAlignment="1">
      <alignment vertical="top"/>
    </xf>
    <xf numFmtId="165" fontId="0" fillId="0" borderId="7" xfId="0" applyNumberFormat="1" applyBorder="1" applyAlignment="1">
      <alignment horizontal="center" vertical="top"/>
    </xf>
    <xf numFmtId="165" fontId="0" fillId="0" borderId="8" xfId="0" applyNumberFormat="1" applyBorder="1" applyAlignment="1">
      <alignment horizontal="center" vertical="top"/>
    </xf>
    <xf numFmtId="0" fontId="8" fillId="5" borderId="8" xfId="0" applyFont="1" applyFill="1" applyBorder="1" applyAlignment="1">
      <alignment horizontal="center" vertical="center"/>
    </xf>
    <xf numFmtId="0" fontId="0" fillId="0" borderId="8" xfId="0" applyBorder="1"/>
    <xf numFmtId="165" fontId="0" fillId="6" borderId="1" xfId="0" applyNumberFormat="1" applyFill="1" applyBorder="1" applyAlignment="1">
      <alignment vertical="top"/>
    </xf>
    <xf numFmtId="0" fontId="0" fillId="6" borderId="2" xfId="0" applyFill="1" applyBorder="1" applyAlignment="1">
      <alignment vertical="top"/>
    </xf>
    <xf numFmtId="0" fontId="0" fillId="6" borderId="3" xfId="0" applyFill="1" applyBorder="1" applyAlignment="1">
      <alignment vertical="top"/>
    </xf>
    <xf numFmtId="165" fontId="0" fillId="6" borderId="5" xfId="0" applyNumberFormat="1" applyFill="1" applyBorder="1" applyAlignment="1">
      <alignment vertical="top"/>
    </xf>
    <xf numFmtId="165" fontId="0" fillId="6" borderId="7" xfId="0" applyNumberFormat="1" applyFill="1" applyBorder="1" applyAlignment="1">
      <alignment horizontal="center" vertical="top"/>
    </xf>
    <xf numFmtId="165" fontId="0" fillId="6" borderId="8" xfId="0" applyNumberFormat="1" applyFill="1" applyBorder="1" applyAlignment="1">
      <alignment horizontal="center" vertical="top"/>
    </xf>
    <xf numFmtId="0" fontId="8" fillId="5" borderId="2" xfId="0" applyFont="1" applyFill="1" applyBorder="1" applyAlignment="1">
      <alignment horizontal="center" vertical="center"/>
    </xf>
    <xf numFmtId="10" fontId="0" fillId="0" borderId="3" xfId="0" applyNumberFormat="1" applyBorder="1"/>
    <xf numFmtId="0" fontId="8" fillId="5" borderId="10" xfId="0" applyFont="1" applyFill="1" applyBorder="1" applyAlignment="1">
      <alignment horizontal="center" vertical="center"/>
    </xf>
    <xf numFmtId="0" fontId="8" fillId="5" borderId="5" xfId="0" applyFont="1" applyFill="1" applyBorder="1" applyAlignment="1">
      <alignment horizontal="center" vertical="center"/>
    </xf>
    <xf numFmtId="10" fontId="8" fillId="5" borderId="11" xfId="0" applyNumberFormat="1" applyFont="1" applyFill="1" applyBorder="1" applyAlignment="1">
      <alignment horizontal="right" vertical="center"/>
    </xf>
    <xf numFmtId="0" fontId="0" fillId="0" borderId="7" xfId="0" applyBorder="1"/>
    <xf numFmtId="0" fontId="8" fillId="5" borderId="12" xfId="0" applyFont="1" applyFill="1" applyBorder="1" applyAlignment="1">
      <alignment horizontal="center" vertical="center"/>
    </xf>
    <xf numFmtId="0" fontId="8"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vertical="center"/>
    </xf>
    <xf numFmtId="0" fontId="0" fillId="0" borderId="1" xfId="0" applyBorder="1"/>
    <xf numFmtId="0" fontId="2" fillId="3" borderId="1" xfId="0" applyFont="1" applyFill="1" applyBorder="1" applyAlignment="1">
      <alignment horizontal="left" vertical="center"/>
    </xf>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6" fillId="4" borderId="1" xfId="0" applyFont="1" applyFill="1" applyBorder="1" applyAlignment="1">
      <alignment horizontal="left" vertical="top" wrapText="1"/>
    </xf>
    <xf numFmtId="0" fontId="3" fillId="3" borderId="1" xfId="0" applyFont="1" applyFill="1" applyBorder="1" applyAlignment="1">
      <alignment horizontal="left" vertical="center"/>
    </xf>
    <xf numFmtId="0" fontId="7" fillId="0" borderId="0" xfId="0" applyFont="1" applyAlignment="1">
      <alignment horizontal="center" vertical="center" wrapText="1"/>
    </xf>
    <xf numFmtId="0" fontId="0" fillId="0" borderId="0" xfId="0"/>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left" vertical="top"/>
    </xf>
    <xf numFmtId="0" fontId="8" fillId="5" borderId="3" xfId="0" applyFont="1" applyFill="1" applyBorder="1" applyAlignment="1">
      <alignment horizontal="center" vertical="center"/>
    </xf>
    <xf numFmtId="0" fontId="0" fillId="0" borderId="8" xfId="0" applyBorder="1"/>
    <xf numFmtId="0" fontId="8" fillId="5" borderId="4" xfId="0" applyFont="1" applyFill="1" applyBorder="1" applyAlignment="1">
      <alignment horizontal="center" vertical="center"/>
    </xf>
    <xf numFmtId="0" fontId="0" fillId="0" borderId="6" xfId="0" applyBorder="1"/>
    <xf numFmtId="0" fontId="0" fillId="0" borderId="9" xfId="0" applyBorder="1"/>
    <xf numFmtId="0" fontId="9" fillId="5" borderId="0" xfId="0" applyFont="1" applyFill="1" applyAlignment="1">
      <alignment horizontal="center" vertical="center"/>
    </xf>
    <xf numFmtId="165" fontId="9" fillId="5" borderId="0" xfId="0" applyNumberFormat="1" applyFont="1" applyFill="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3" xfId="0" applyBorder="1"/>
    <xf numFmtId="0" fontId="0" fillId="0" borderId="1" xfId="0" applyBorder="1" applyAlignment="1">
      <alignment horizontal="right"/>
    </xf>
    <xf numFmtId="165" fontId="0" fillId="0" borderId="3" xfId="0" applyNumberFormat="1" applyBorder="1"/>
    <xf numFmtId="165" fontId="0" fillId="0" borderId="4" xfId="0" applyNumberFormat="1" applyBorder="1"/>
    <xf numFmtId="0" fontId="8" fillId="0" borderId="1" xfId="0" applyFont="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A2" sqref="A2:C10"/>
    </sheetView>
  </sheetViews>
  <sheetFormatPr defaultRowHeight="15" x14ac:dyDescent="0.25"/>
  <cols>
    <col min="1" max="1" width="20" customWidth="1"/>
    <col min="2" max="3" width="10" customWidth="1"/>
  </cols>
  <sheetData>
    <row r="2" spans="1:3" ht="18" x14ac:dyDescent="0.25">
      <c r="A2" s="44" t="s">
        <v>0</v>
      </c>
      <c r="B2" s="45"/>
      <c r="C2" s="45"/>
    </row>
    <row r="3" spans="1:3" x14ac:dyDescent="0.25">
      <c r="A3" s="46" t="s">
        <v>1</v>
      </c>
      <c r="B3" s="46"/>
      <c r="C3" s="46"/>
    </row>
    <row r="4" spans="1:3" x14ac:dyDescent="0.25">
      <c r="A4" s="46" t="s">
        <v>2</v>
      </c>
      <c r="B4" s="46"/>
      <c r="C4" s="46"/>
    </row>
    <row r="5" spans="1:3" x14ac:dyDescent="0.25">
      <c r="A5" s="46" t="s">
        <v>3</v>
      </c>
      <c r="B5" s="46"/>
      <c r="C5" s="46"/>
    </row>
    <row r="6" spans="1:3" x14ac:dyDescent="0.25">
      <c r="A6" s="46" t="s">
        <v>4</v>
      </c>
      <c r="B6" s="46"/>
      <c r="C6" s="46"/>
    </row>
    <row r="7" spans="1:3" x14ac:dyDescent="0.25">
      <c r="A7" s="46" t="s">
        <v>5</v>
      </c>
      <c r="B7" s="46"/>
      <c r="C7" s="46"/>
    </row>
    <row r="8" spans="1:3" x14ac:dyDescent="0.25">
      <c r="A8" s="46" t="s">
        <v>6</v>
      </c>
      <c r="B8" s="46"/>
      <c r="C8" s="46"/>
    </row>
    <row r="9" spans="1:3" x14ac:dyDescent="0.25">
      <c r="A9" s="46" t="s">
        <v>7</v>
      </c>
      <c r="B9" s="46"/>
      <c r="C9" s="46"/>
    </row>
    <row r="10" spans="1:3" x14ac:dyDescent="0.25">
      <c r="A10" s="46" t="s">
        <v>8</v>
      </c>
      <c r="B10" s="46"/>
      <c r="C10" s="46"/>
    </row>
  </sheetData>
  <sheetProtection formatCells="0" formatColumns="0" formatRows="0" insertColumns="0" insertRows="0" insertHyperlinks="0" deleteColumns="0" deleteRows="0" sort="0" autoFilter="0" pivotTables="0"/>
  <mergeCells count="9">
    <mergeCell ref="A7:C7"/>
    <mergeCell ref="A8:C8"/>
    <mergeCell ref="A9:C9"/>
    <mergeCell ref="A10:C10"/>
    <mergeCell ref="A2:C2"/>
    <mergeCell ref="A3:C3"/>
    <mergeCell ref="A4:C4"/>
    <mergeCell ref="A5:C5"/>
    <mergeCell ref="A6:C6"/>
  </mergeCells>
  <hyperlinks>
    <hyperlink ref="A3" location="'DANE OGÓLNE'!A1" display="1. DANE OGÓLNE"/>
    <hyperlink ref="A4" location="'WARUNKI POSTĘPOWANIA'!A1" display="2. WARUNKI POSTĘPOWANIA"/>
    <hyperlink ref="A5" location="'SPECYFIKACJA'!A1" display="3. SPECYFIKACJA"/>
    <hyperlink ref="A6" location="'ZAPROSZENI DOSTAWCY'!A1" display="4. ZAPROSZENI DOSTAWCY"/>
    <hyperlink ref="A7" location="'Raport Wyboru Ofert (1112896)'!A1" display="5. RAPORT WYBORU OFERT"/>
    <hyperlink ref="A8" location="'HISTORIA OFERTOWANIA'!A1" display="6. HISTORIA OFERTOWANIA"/>
    <hyperlink ref="A9" location="'HISTORIA KORESPONDENCJI'!A1" display="7. HISTORIA KORESPONDENCJI"/>
    <hyperlink ref="A10" location="'OCENA OFERT'!A1" display="8. OCENA OFE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sqref="A1:L7"/>
    </sheetView>
  </sheetViews>
  <sheetFormatPr defaultRowHeight="15" x14ac:dyDescent="0.25"/>
  <cols>
    <col min="1" max="1" width="20" customWidth="1"/>
    <col min="2" max="2" width="12" customWidth="1"/>
    <col min="3" max="3" width="20" customWidth="1"/>
    <col min="4" max="4" width="30" customWidth="1"/>
    <col min="5" max="5" width="9" customWidth="1"/>
    <col min="6" max="10" width="8" customWidth="1"/>
    <col min="11" max="11" width="12" customWidth="1"/>
    <col min="12" max="12" width="14" customWidth="1"/>
  </cols>
  <sheetData>
    <row r="1" spans="1:12" x14ac:dyDescent="0.25">
      <c r="A1" s="47" t="s">
        <v>213</v>
      </c>
      <c r="B1" s="45"/>
      <c r="C1" s="45"/>
      <c r="D1" s="45"/>
      <c r="E1" s="45"/>
      <c r="F1" s="45"/>
      <c r="G1" s="45"/>
      <c r="H1" s="45"/>
      <c r="I1" s="45"/>
      <c r="J1" s="45"/>
      <c r="K1" s="45"/>
      <c r="L1" s="45"/>
    </row>
    <row r="2" spans="1:12" x14ac:dyDescent="0.25">
      <c r="A2" s="52" t="s">
        <v>214</v>
      </c>
      <c r="B2" s="45"/>
      <c r="C2" s="45"/>
      <c r="D2" s="45"/>
      <c r="E2" s="45"/>
      <c r="F2" s="45"/>
      <c r="G2" s="45"/>
      <c r="H2" s="45"/>
      <c r="I2" s="45"/>
      <c r="J2" s="45"/>
      <c r="K2" s="45"/>
      <c r="L2" s="45"/>
    </row>
    <row r="3" spans="1:12" ht="26.1" customHeight="1" x14ac:dyDescent="0.25">
      <c r="A3" s="4" t="s">
        <v>13</v>
      </c>
      <c r="B3" s="4" t="s">
        <v>215</v>
      </c>
      <c r="C3" s="4" t="s">
        <v>14</v>
      </c>
      <c r="D3" s="4" t="s">
        <v>15</v>
      </c>
      <c r="E3" s="8" t="s">
        <v>216</v>
      </c>
      <c r="F3" s="8" t="s">
        <v>217</v>
      </c>
      <c r="G3" s="8" t="s">
        <v>218</v>
      </c>
      <c r="H3" s="8" t="s">
        <v>219</v>
      </c>
      <c r="I3" s="8" t="s">
        <v>220</v>
      </c>
      <c r="J3" s="8" t="s">
        <v>221</v>
      </c>
      <c r="K3" s="8" t="s">
        <v>222</v>
      </c>
      <c r="L3" s="4" t="s">
        <v>223</v>
      </c>
    </row>
    <row r="4" spans="1:12" ht="14.1" customHeight="1" x14ac:dyDescent="0.25">
      <c r="A4" s="3" t="s">
        <v>16</v>
      </c>
      <c r="B4" s="3" t="s">
        <v>224</v>
      </c>
      <c r="C4" s="43" t="s">
        <v>17</v>
      </c>
      <c r="D4" s="3" t="s">
        <v>18</v>
      </c>
      <c r="E4" s="5" t="s">
        <v>28</v>
      </c>
      <c r="F4" s="5" t="s">
        <v>28</v>
      </c>
      <c r="G4" s="5" t="s">
        <v>28</v>
      </c>
      <c r="H4" s="5" t="s">
        <v>28</v>
      </c>
      <c r="I4" s="5" t="s">
        <v>28</v>
      </c>
      <c r="J4" s="5" t="s">
        <v>28</v>
      </c>
      <c r="K4" s="5" t="s">
        <v>225</v>
      </c>
      <c r="L4" s="5" t="s">
        <v>189</v>
      </c>
    </row>
    <row r="5" spans="1:12" x14ac:dyDescent="0.25">
      <c r="A5" s="45"/>
      <c r="B5" s="45"/>
      <c r="C5" s="45"/>
      <c r="D5" s="45"/>
      <c r="E5" s="45"/>
      <c r="F5" s="45"/>
      <c r="G5" s="45"/>
      <c r="H5" s="45"/>
      <c r="I5" s="45"/>
      <c r="J5" s="45"/>
      <c r="K5" s="45"/>
      <c r="L5" s="45"/>
    </row>
    <row r="6" spans="1:12" x14ac:dyDescent="0.25">
      <c r="A6" s="52" t="s">
        <v>226</v>
      </c>
      <c r="B6" s="45"/>
      <c r="C6" s="45"/>
      <c r="D6" s="45"/>
      <c r="E6" s="45"/>
      <c r="F6" s="45"/>
      <c r="G6" s="45"/>
      <c r="H6" s="45"/>
      <c r="I6" s="45"/>
      <c r="J6" s="45"/>
      <c r="K6" s="45"/>
      <c r="L6" s="45"/>
    </row>
    <row r="7" spans="1:12" x14ac:dyDescent="0.25">
      <c r="A7" s="48" t="s">
        <v>227</v>
      </c>
      <c r="B7" s="45"/>
      <c r="C7" s="45"/>
      <c r="D7" s="45"/>
      <c r="E7" s="45"/>
      <c r="F7" s="45"/>
      <c r="G7" s="45"/>
      <c r="H7" s="45"/>
      <c r="I7" s="45"/>
      <c r="J7" s="45"/>
      <c r="K7" s="45"/>
      <c r="L7" s="45"/>
    </row>
  </sheetData>
  <sheetProtection formatCells="0" formatColumns="0" formatRows="0" insertColumns="0" insertRows="0" insertHyperlinks="0" deleteColumns="0" deleteRows="0" sort="0" autoFilter="0" pivotTables="0"/>
  <mergeCells count="5">
    <mergeCell ref="A1:L1"/>
    <mergeCell ref="A2:L2"/>
    <mergeCell ref="A5:L5"/>
    <mergeCell ref="A6:L6"/>
    <mergeCell ref="A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2"/>
    </sheetView>
  </sheetViews>
  <sheetFormatPr defaultRowHeight="15" x14ac:dyDescent="0.25"/>
  <cols>
    <col min="1" max="2" width="10" customWidth="1"/>
    <col min="3" max="3" width="14" customWidth="1"/>
    <col min="4" max="4" width="30" customWidth="1"/>
  </cols>
  <sheetData>
    <row r="1" spans="1:4" x14ac:dyDescent="0.25">
      <c r="A1" s="47" t="s">
        <v>9</v>
      </c>
      <c r="B1" s="45"/>
      <c r="C1" s="45"/>
      <c r="D1" s="45"/>
    </row>
    <row r="2" spans="1:4" x14ac:dyDescent="0.25">
      <c r="A2" s="48" t="s">
        <v>10</v>
      </c>
      <c r="B2" s="48"/>
      <c r="C2" s="48"/>
      <c r="D2" s="3" t="s">
        <v>11</v>
      </c>
    </row>
    <row r="3" spans="1:4" x14ac:dyDescent="0.25">
      <c r="A3" s="45"/>
      <c r="B3" s="45"/>
      <c r="C3" s="45"/>
      <c r="D3" s="45"/>
    </row>
    <row r="4" spans="1:4" x14ac:dyDescent="0.25">
      <c r="A4" s="47" t="s">
        <v>12</v>
      </c>
      <c r="B4" s="45"/>
      <c r="C4" s="45"/>
      <c r="D4" s="45"/>
    </row>
    <row r="5" spans="1:4" x14ac:dyDescent="0.25">
      <c r="A5" s="49" t="s">
        <v>13</v>
      </c>
      <c r="B5" s="49"/>
      <c r="C5" s="4" t="s">
        <v>14</v>
      </c>
      <c r="D5" s="4" t="s">
        <v>15</v>
      </c>
    </row>
    <row r="6" spans="1:4" x14ac:dyDescent="0.25">
      <c r="A6" s="48" t="s">
        <v>16</v>
      </c>
      <c r="B6" s="48"/>
      <c r="C6" s="3" t="s">
        <v>17</v>
      </c>
      <c r="D6" s="3" t="s">
        <v>18</v>
      </c>
    </row>
    <row r="7" spans="1:4" x14ac:dyDescent="0.25">
      <c r="A7" s="45"/>
      <c r="B7" s="45"/>
      <c r="C7" s="45"/>
      <c r="D7" s="45"/>
    </row>
    <row r="8" spans="1:4" x14ac:dyDescent="0.25">
      <c r="A8" s="47" t="s">
        <v>19</v>
      </c>
      <c r="B8" s="45"/>
      <c r="C8" s="45"/>
      <c r="D8" s="45"/>
    </row>
    <row r="9" spans="1:4" x14ac:dyDescent="0.25">
      <c r="A9" s="50" t="s">
        <v>20</v>
      </c>
      <c r="B9" s="45"/>
      <c r="C9" s="45"/>
      <c r="D9" s="45"/>
    </row>
    <row r="10" spans="1:4" x14ac:dyDescent="0.25">
      <c r="A10" s="45"/>
      <c r="B10" s="45"/>
      <c r="C10" s="45"/>
      <c r="D10" s="45"/>
    </row>
    <row r="11" spans="1:4" x14ac:dyDescent="0.25">
      <c r="A11" s="47" t="s">
        <v>21</v>
      </c>
      <c r="B11" s="45"/>
      <c r="C11" s="45"/>
      <c r="D11" s="45"/>
    </row>
    <row r="12" spans="1:4" x14ac:dyDescent="0.25">
      <c r="A12" s="50" t="s">
        <v>22</v>
      </c>
      <c r="B12" s="45"/>
      <c r="C12" s="45"/>
      <c r="D12" s="45"/>
    </row>
  </sheetData>
  <sheetProtection formatCells="0" formatColumns="0" formatRows="0" insertColumns="0" insertRows="0" insertHyperlinks="0" deleteColumns="0" deleteRows="0" sort="0" autoFilter="0" pivotTables="0"/>
  <mergeCells count="12">
    <mergeCell ref="A11:D11"/>
    <mergeCell ref="A12:D12"/>
    <mergeCell ref="A6:B6"/>
    <mergeCell ref="A7:D7"/>
    <mergeCell ref="A8:D8"/>
    <mergeCell ref="A9:D9"/>
    <mergeCell ref="A10:D10"/>
    <mergeCell ref="A1:D1"/>
    <mergeCell ref="A2:C2"/>
    <mergeCell ref="A3:D3"/>
    <mergeCell ref="A4:D4"/>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28"/>
    </sheetView>
  </sheetViews>
  <sheetFormatPr defaultRowHeight="15" x14ac:dyDescent="0.25"/>
  <cols>
    <col min="1" max="1" width="46" customWidth="1"/>
    <col min="2" max="2" width="14" customWidth="1"/>
  </cols>
  <sheetData>
    <row r="1" spans="1:2" x14ac:dyDescent="0.25">
      <c r="A1" s="47" t="s">
        <v>23</v>
      </c>
      <c r="B1" s="45"/>
    </row>
    <row r="2" spans="1:2" x14ac:dyDescent="0.25">
      <c r="A2" s="45"/>
      <c r="B2" s="45"/>
    </row>
    <row r="3" spans="1:2" x14ac:dyDescent="0.25">
      <c r="A3" s="47" t="s">
        <v>24</v>
      </c>
      <c r="B3" s="45"/>
    </row>
    <row r="4" spans="1:2" x14ac:dyDescent="0.25">
      <c r="A4" s="6" t="s">
        <v>25</v>
      </c>
      <c r="B4" s="5" t="s">
        <v>26</v>
      </c>
    </row>
    <row r="5" spans="1:2" x14ac:dyDescent="0.25">
      <c r="A5" s="6" t="s">
        <v>27</v>
      </c>
      <c r="B5" s="5" t="s">
        <v>28</v>
      </c>
    </row>
    <row r="6" spans="1:2" x14ac:dyDescent="0.25">
      <c r="A6" s="6" t="s">
        <v>29</v>
      </c>
      <c r="B6" s="5" t="s">
        <v>30</v>
      </c>
    </row>
    <row r="7" spans="1:2" x14ac:dyDescent="0.25">
      <c r="A7" s="6" t="s">
        <v>31</v>
      </c>
      <c r="B7" s="5" t="s">
        <v>30</v>
      </c>
    </row>
    <row r="8" spans="1:2" x14ac:dyDescent="0.25">
      <c r="A8" s="6" t="s">
        <v>32</v>
      </c>
      <c r="B8" s="5" t="s">
        <v>30</v>
      </c>
    </row>
    <row r="9" spans="1:2" x14ac:dyDescent="0.25">
      <c r="A9" s="6" t="s">
        <v>33</v>
      </c>
      <c r="B9" s="5" t="s">
        <v>30</v>
      </c>
    </row>
    <row r="10" spans="1:2" x14ac:dyDescent="0.25">
      <c r="A10" s="6" t="s">
        <v>34</v>
      </c>
      <c r="B10" s="5" t="s">
        <v>30</v>
      </c>
    </row>
    <row r="11" spans="1:2" x14ac:dyDescent="0.25">
      <c r="A11" s="6" t="s">
        <v>35</v>
      </c>
      <c r="B11" s="5" t="s">
        <v>30</v>
      </c>
    </row>
    <row r="12" spans="1:2" x14ac:dyDescent="0.25">
      <c r="A12" s="6" t="s">
        <v>36</v>
      </c>
      <c r="B12" s="5" t="s">
        <v>37</v>
      </c>
    </row>
    <row r="13" spans="1:2" x14ac:dyDescent="0.25">
      <c r="A13" s="45"/>
      <c r="B13" s="45"/>
    </row>
    <row r="14" spans="1:2" x14ac:dyDescent="0.25">
      <c r="A14" s="47" t="s">
        <v>38</v>
      </c>
      <c r="B14" s="45"/>
    </row>
    <row r="15" spans="1:2" x14ac:dyDescent="0.25">
      <c r="A15" s="6" t="s">
        <v>39</v>
      </c>
      <c r="B15" s="5" t="s">
        <v>28</v>
      </c>
    </row>
    <row r="16" spans="1:2" x14ac:dyDescent="0.25">
      <c r="A16" s="6" t="s">
        <v>40</v>
      </c>
      <c r="B16" s="5" t="s">
        <v>28</v>
      </c>
    </row>
    <row r="17" spans="1:2" x14ac:dyDescent="0.25">
      <c r="A17" s="6" t="s">
        <v>41</v>
      </c>
      <c r="B17" s="5" t="s">
        <v>30</v>
      </c>
    </row>
    <row r="18" spans="1:2" x14ac:dyDescent="0.25">
      <c r="A18" s="6" t="s">
        <v>42</v>
      </c>
      <c r="B18" s="5" t="s">
        <v>30</v>
      </c>
    </row>
    <row r="19" spans="1:2" x14ac:dyDescent="0.25">
      <c r="A19" s="6" t="s">
        <v>43</v>
      </c>
      <c r="B19" s="5" t="s">
        <v>30</v>
      </c>
    </row>
    <row r="20" spans="1:2" x14ac:dyDescent="0.25">
      <c r="A20" s="6" t="s">
        <v>44</v>
      </c>
      <c r="B20" s="5" t="s">
        <v>28</v>
      </c>
    </row>
    <row r="21" spans="1:2" x14ac:dyDescent="0.25">
      <c r="A21" s="6" t="s">
        <v>45</v>
      </c>
      <c r="B21" s="5" t="s">
        <v>28</v>
      </c>
    </row>
    <row r="22" spans="1:2" x14ac:dyDescent="0.25">
      <c r="A22" s="6" t="s">
        <v>46</v>
      </c>
      <c r="B22" s="5" t="s">
        <v>28</v>
      </c>
    </row>
    <row r="23" spans="1:2" x14ac:dyDescent="0.25">
      <c r="A23" s="45"/>
      <c r="B23" s="45"/>
    </row>
    <row r="24" spans="1:2" x14ac:dyDescent="0.25">
      <c r="A24" s="47" t="s">
        <v>47</v>
      </c>
      <c r="B24" s="45"/>
    </row>
    <row r="25" spans="1:2" x14ac:dyDescent="0.25">
      <c r="A25" s="50" t="s">
        <v>48</v>
      </c>
      <c r="B25" s="45"/>
    </row>
    <row r="26" spans="1:2" x14ac:dyDescent="0.25">
      <c r="A26" s="45"/>
      <c r="B26" s="45"/>
    </row>
    <row r="27" spans="1:2" x14ac:dyDescent="0.25">
      <c r="A27" s="47" t="s">
        <v>49</v>
      </c>
      <c r="B27" s="45"/>
    </row>
    <row r="28" spans="1:2" x14ac:dyDescent="0.25">
      <c r="A28" s="6" t="s">
        <v>50</v>
      </c>
      <c r="B28" s="5" t="s">
        <v>28</v>
      </c>
    </row>
  </sheetData>
  <sheetProtection formatCells="0" formatColumns="0" formatRows="0" insertColumns="0" insertRows="0" insertHyperlinks="0" deleteColumns="0" deleteRows="0" sort="0" autoFilter="0" pivotTables="0"/>
  <mergeCells count="10">
    <mergeCell ref="A23:B23"/>
    <mergeCell ref="A24:B24"/>
    <mergeCell ref="A25:B25"/>
    <mergeCell ref="A26:B26"/>
    <mergeCell ref="A27:B27"/>
    <mergeCell ref="A1:B1"/>
    <mergeCell ref="A2:B2"/>
    <mergeCell ref="A3:B3"/>
    <mergeCell ref="A13:B13"/>
    <mergeCell ref="A14:B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sqref="A1:H28"/>
    </sheetView>
  </sheetViews>
  <sheetFormatPr defaultRowHeight="15" x14ac:dyDescent="0.25"/>
  <cols>
    <col min="1" max="1" width="6" customWidth="1"/>
    <col min="2" max="2" width="24" customWidth="1"/>
    <col min="3" max="3" width="32" customWidth="1"/>
    <col min="4" max="5" width="8" customWidth="1"/>
    <col min="6" max="6" width="12" customWidth="1"/>
    <col min="7" max="7" width="6" customWidth="1"/>
    <col min="8" max="8" width="4" customWidth="1"/>
  </cols>
  <sheetData>
    <row r="1" spans="1:8" x14ac:dyDescent="0.25">
      <c r="A1" s="47" t="s">
        <v>51</v>
      </c>
      <c r="B1" s="45"/>
      <c r="C1" s="45"/>
      <c r="D1" s="45"/>
      <c r="E1" s="45"/>
      <c r="F1" s="45"/>
      <c r="G1" s="45"/>
      <c r="H1" s="45"/>
    </row>
    <row r="2" spans="1:8" x14ac:dyDescent="0.25">
      <c r="A2" s="47" t="s">
        <v>52</v>
      </c>
      <c r="B2" s="45"/>
      <c r="C2" s="45"/>
      <c r="D2" s="45"/>
      <c r="E2" s="45"/>
      <c r="F2" s="45"/>
      <c r="G2" s="45"/>
      <c r="H2" s="45"/>
    </row>
    <row r="3" spans="1:8" x14ac:dyDescent="0.25">
      <c r="A3" s="50" t="s">
        <v>53</v>
      </c>
      <c r="B3" s="50"/>
      <c r="C3" s="50"/>
      <c r="D3" s="50" t="s">
        <v>54</v>
      </c>
      <c r="E3" s="45"/>
      <c r="F3" s="45"/>
      <c r="G3" s="45"/>
      <c r="H3" s="45"/>
    </row>
    <row r="4" spans="1:8" x14ac:dyDescent="0.25">
      <c r="A4" s="50" t="s">
        <v>55</v>
      </c>
      <c r="B4" s="50"/>
      <c r="C4" s="50"/>
      <c r="D4" s="50" t="s">
        <v>56</v>
      </c>
      <c r="E4" s="45"/>
      <c r="F4" s="45"/>
      <c r="G4" s="45"/>
      <c r="H4" s="45"/>
    </row>
    <row r="5" spans="1:8" x14ac:dyDescent="0.25">
      <c r="A5" s="50" t="s">
        <v>57</v>
      </c>
      <c r="B5" s="50"/>
      <c r="C5" s="50"/>
      <c r="D5" s="50" t="s">
        <v>58</v>
      </c>
      <c r="E5" s="45"/>
      <c r="F5" s="45"/>
      <c r="G5" s="45"/>
      <c r="H5" s="45"/>
    </row>
    <row r="6" spans="1:8" x14ac:dyDescent="0.25">
      <c r="A6" s="50" t="s">
        <v>59</v>
      </c>
      <c r="B6" s="50"/>
      <c r="C6" s="50"/>
      <c r="D6" s="50" t="s">
        <v>58</v>
      </c>
      <c r="E6" s="45"/>
      <c r="F6" s="45"/>
      <c r="G6" s="45"/>
      <c r="H6" s="45"/>
    </row>
    <row r="7" spans="1:8" x14ac:dyDescent="0.25">
      <c r="A7" s="50" t="s">
        <v>60</v>
      </c>
      <c r="B7" s="50"/>
      <c r="C7" s="50"/>
      <c r="D7" s="50" t="s">
        <v>58</v>
      </c>
      <c r="E7" s="45"/>
      <c r="F7" s="45"/>
      <c r="G7" s="45"/>
      <c r="H7" s="45"/>
    </row>
    <row r="8" spans="1:8" x14ac:dyDescent="0.25">
      <c r="A8" s="47" t="s">
        <v>61</v>
      </c>
      <c r="B8" s="45"/>
      <c r="C8" s="45"/>
      <c r="D8" s="45"/>
      <c r="E8" s="45"/>
      <c r="F8" s="45"/>
      <c r="G8" s="45"/>
      <c r="H8" s="45"/>
    </row>
    <row r="9" spans="1:8" ht="409.6" customHeight="1" x14ac:dyDescent="0.25">
      <c r="A9" s="51" t="s">
        <v>62</v>
      </c>
      <c r="B9" s="45"/>
      <c r="C9" s="45"/>
      <c r="D9" s="45"/>
      <c r="E9" s="45"/>
      <c r="F9" s="45"/>
      <c r="G9" s="45"/>
      <c r="H9" s="45"/>
    </row>
    <row r="10" spans="1:8" x14ac:dyDescent="0.25">
      <c r="A10" s="45"/>
      <c r="B10" s="45"/>
      <c r="C10" s="45"/>
      <c r="D10" s="45"/>
      <c r="E10" s="45"/>
      <c r="F10" s="45"/>
      <c r="G10" s="45"/>
      <c r="H10" s="45"/>
    </row>
    <row r="11" spans="1:8" x14ac:dyDescent="0.25">
      <c r="A11" s="47" t="s">
        <v>63</v>
      </c>
      <c r="B11" s="45"/>
      <c r="C11" s="45"/>
      <c r="D11" s="45"/>
      <c r="E11" s="45"/>
      <c r="F11" s="45"/>
      <c r="G11" s="45"/>
      <c r="H11" s="45"/>
    </row>
    <row r="12" spans="1:8" ht="26.1" customHeight="1" x14ac:dyDescent="0.25">
      <c r="A12" s="4" t="s">
        <v>64</v>
      </c>
      <c r="B12" s="4" t="s">
        <v>65</v>
      </c>
      <c r="C12" s="4" t="s">
        <v>66</v>
      </c>
      <c r="D12" s="4" t="s">
        <v>67</v>
      </c>
      <c r="E12" s="4" t="s">
        <v>68</v>
      </c>
      <c r="F12" s="8" t="s">
        <v>69</v>
      </c>
      <c r="G12" s="49" t="s">
        <v>70</v>
      </c>
      <c r="H12" s="45"/>
    </row>
    <row r="13" spans="1:8" ht="69.95" customHeight="1" x14ac:dyDescent="0.25">
      <c r="A13" s="5" t="s">
        <v>58</v>
      </c>
      <c r="B13" s="7" t="s">
        <v>71</v>
      </c>
      <c r="C13" s="7" t="s">
        <v>72</v>
      </c>
      <c r="D13" s="5">
        <v>1</v>
      </c>
      <c r="E13" s="5" t="s">
        <v>73</v>
      </c>
      <c r="F13" s="9" t="s">
        <v>58</v>
      </c>
      <c r="G13" s="50" t="s">
        <v>74</v>
      </c>
      <c r="H13" s="45"/>
    </row>
    <row r="14" spans="1:8" ht="42" customHeight="1" x14ac:dyDescent="0.25">
      <c r="A14" s="5" t="s">
        <v>58</v>
      </c>
      <c r="B14" s="7" t="s">
        <v>75</v>
      </c>
      <c r="C14" s="7" t="s">
        <v>76</v>
      </c>
      <c r="D14" s="5">
        <v>10</v>
      </c>
      <c r="E14" s="5" t="s">
        <v>73</v>
      </c>
      <c r="F14" s="9" t="s">
        <v>58</v>
      </c>
      <c r="G14" s="50" t="s">
        <v>74</v>
      </c>
      <c r="H14" s="45"/>
    </row>
    <row r="15" spans="1:8" x14ac:dyDescent="0.25">
      <c r="A15" s="45"/>
      <c r="B15" s="45"/>
      <c r="C15" s="45"/>
      <c r="D15" s="45"/>
      <c r="E15" s="45"/>
      <c r="F15" s="45"/>
      <c r="G15" s="45"/>
      <c r="H15" s="45"/>
    </row>
    <row r="16" spans="1:8" x14ac:dyDescent="0.25">
      <c r="A16" s="47" t="s">
        <v>77</v>
      </c>
      <c r="B16" s="45"/>
      <c r="C16" s="45"/>
      <c r="D16" s="45"/>
      <c r="E16" s="45"/>
      <c r="F16" s="45"/>
      <c r="G16" s="45"/>
      <c r="H16" s="45"/>
    </row>
    <row r="17" spans="1:8" ht="26.1" customHeight="1" x14ac:dyDescent="0.25">
      <c r="A17" s="49" t="s">
        <v>78</v>
      </c>
      <c r="B17" s="49"/>
      <c r="C17" s="49"/>
      <c r="D17" s="8" t="s">
        <v>79</v>
      </c>
      <c r="E17" s="8" t="s">
        <v>80</v>
      </c>
      <c r="F17" s="4" t="s">
        <v>81</v>
      </c>
      <c r="G17" s="49" t="s">
        <v>82</v>
      </c>
      <c r="H17" s="45"/>
    </row>
    <row r="18" spans="1:8" x14ac:dyDescent="0.25">
      <c r="A18" s="48" t="s">
        <v>83</v>
      </c>
      <c r="B18" s="48"/>
      <c r="C18" s="48"/>
      <c r="D18" s="3" t="s">
        <v>58</v>
      </c>
      <c r="E18" s="3" t="s">
        <v>84</v>
      </c>
      <c r="F18" s="3" t="s">
        <v>58</v>
      </c>
      <c r="G18" s="48" t="s">
        <v>58</v>
      </c>
      <c r="H18" s="45"/>
    </row>
    <row r="19" spans="1:8" x14ac:dyDescent="0.25">
      <c r="A19" s="48" t="s">
        <v>85</v>
      </c>
      <c r="B19" s="48"/>
      <c r="C19" s="48"/>
      <c r="D19" s="3" t="s">
        <v>58</v>
      </c>
      <c r="E19" s="3" t="s">
        <v>86</v>
      </c>
      <c r="F19" s="3" t="s">
        <v>58</v>
      </c>
      <c r="G19" s="48" t="s">
        <v>58</v>
      </c>
      <c r="H19" s="45"/>
    </row>
    <row r="20" spans="1:8" x14ac:dyDescent="0.25">
      <c r="A20" s="48" t="s">
        <v>87</v>
      </c>
      <c r="B20" s="48"/>
      <c r="C20" s="48"/>
      <c r="D20" s="3" t="s">
        <v>58</v>
      </c>
      <c r="E20" s="3" t="s">
        <v>86</v>
      </c>
      <c r="F20" s="3" t="s">
        <v>58</v>
      </c>
      <c r="G20" s="48" t="s">
        <v>58</v>
      </c>
      <c r="H20" s="45"/>
    </row>
    <row r="21" spans="1:8" x14ac:dyDescent="0.25">
      <c r="A21" s="48" t="s">
        <v>88</v>
      </c>
      <c r="B21" s="48"/>
      <c r="C21" s="48"/>
      <c r="D21" s="3" t="s">
        <v>58</v>
      </c>
      <c r="E21" s="3" t="s">
        <v>86</v>
      </c>
      <c r="F21" s="3" t="s">
        <v>58</v>
      </c>
      <c r="G21" s="48" t="s">
        <v>58</v>
      </c>
      <c r="H21" s="45"/>
    </row>
    <row r="22" spans="1:8" x14ac:dyDescent="0.25">
      <c r="A22" s="45"/>
      <c r="B22" s="45"/>
      <c r="C22" s="45"/>
      <c r="D22" s="45"/>
      <c r="E22" s="45"/>
      <c r="F22" s="45"/>
      <c r="G22" s="45"/>
      <c r="H22" s="45"/>
    </row>
    <row r="23" spans="1:8" x14ac:dyDescent="0.25">
      <c r="A23" s="47" t="s">
        <v>89</v>
      </c>
      <c r="B23" s="45"/>
      <c r="C23" s="45"/>
      <c r="D23" s="45"/>
      <c r="E23" s="45"/>
      <c r="F23" s="45"/>
      <c r="G23" s="45"/>
      <c r="H23" s="45"/>
    </row>
    <row r="24" spans="1:8" x14ac:dyDescent="0.25">
      <c r="A24" s="49" t="s">
        <v>90</v>
      </c>
      <c r="B24" s="49"/>
      <c r="C24" s="49" t="s">
        <v>91</v>
      </c>
      <c r="D24" s="49"/>
      <c r="E24" s="4" t="s">
        <v>92</v>
      </c>
      <c r="F24" s="49" t="s">
        <v>93</v>
      </c>
      <c r="G24" s="45"/>
      <c r="H24" s="45"/>
    </row>
    <row r="25" spans="1:8" ht="14.1" customHeight="1" x14ac:dyDescent="0.25">
      <c r="A25" s="48" t="s">
        <v>83</v>
      </c>
      <c r="B25" s="48"/>
      <c r="C25" s="48" t="s">
        <v>94</v>
      </c>
      <c r="D25" s="48"/>
      <c r="E25" s="3" t="s">
        <v>95</v>
      </c>
      <c r="F25" s="48" t="s">
        <v>96</v>
      </c>
      <c r="G25" s="45"/>
      <c r="H25" s="45"/>
    </row>
    <row r="26" spans="1:8" ht="42" customHeight="1" x14ac:dyDescent="0.25">
      <c r="A26" s="48" t="s">
        <v>85</v>
      </c>
      <c r="B26" s="48"/>
      <c r="C26" s="48" t="s">
        <v>97</v>
      </c>
      <c r="D26" s="48"/>
      <c r="E26" s="3" t="s">
        <v>98</v>
      </c>
      <c r="F26" s="48" t="s">
        <v>96</v>
      </c>
      <c r="G26" s="45"/>
      <c r="H26" s="45"/>
    </row>
    <row r="27" spans="1:8" ht="42" customHeight="1" x14ac:dyDescent="0.25">
      <c r="A27" s="48" t="s">
        <v>87</v>
      </c>
      <c r="B27" s="48"/>
      <c r="C27" s="48" t="s">
        <v>99</v>
      </c>
      <c r="D27" s="48"/>
      <c r="E27" s="3" t="s">
        <v>98</v>
      </c>
      <c r="F27" s="48" t="s">
        <v>96</v>
      </c>
      <c r="G27" s="45"/>
      <c r="H27" s="45"/>
    </row>
    <row r="28" spans="1:8" ht="42" customHeight="1" x14ac:dyDescent="0.25">
      <c r="A28" s="48" t="s">
        <v>88</v>
      </c>
      <c r="B28" s="48"/>
      <c r="C28" s="48" t="s">
        <v>100</v>
      </c>
      <c r="D28" s="48"/>
      <c r="E28" s="3" t="s">
        <v>98</v>
      </c>
      <c r="F28" s="48" t="s">
        <v>96</v>
      </c>
      <c r="G28" s="45"/>
      <c r="H28" s="45"/>
    </row>
  </sheetData>
  <sheetProtection formatCells="0" formatColumns="0" formatRows="0" insertColumns="0" insertRows="0" insertHyperlinks="0" deleteColumns="0" deleteRows="0" sort="0" autoFilter="0" pivotTables="0"/>
  <mergeCells count="48">
    <mergeCell ref="A27:B27"/>
    <mergeCell ref="C27:D27"/>
    <mergeCell ref="F27:H27"/>
    <mergeCell ref="A28:B28"/>
    <mergeCell ref="C28:D28"/>
    <mergeCell ref="F28:H28"/>
    <mergeCell ref="A25:B25"/>
    <mergeCell ref="C25:D25"/>
    <mergeCell ref="F25:H25"/>
    <mergeCell ref="A26:B26"/>
    <mergeCell ref="C26:D26"/>
    <mergeCell ref="F26:H26"/>
    <mergeCell ref="A21:C21"/>
    <mergeCell ref="G21:H21"/>
    <mergeCell ref="A22:H22"/>
    <mergeCell ref="A23:H23"/>
    <mergeCell ref="A24:B24"/>
    <mergeCell ref="C24:D24"/>
    <mergeCell ref="F24:H24"/>
    <mergeCell ref="A18:C18"/>
    <mergeCell ref="G18:H18"/>
    <mergeCell ref="A19:C19"/>
    <mergeCell ref="G19:H19"/>
    <mergeCell ref="A20:C20"/>
    <mergeCell ref="G20:H20"/>
    <mergeCell ref="G13:H13"/>
    <mergeCell ref="G14:H14"/>
    <mergeCell ref="A15:H15"/>
    <mergeCell ref="A16:H16"/>
    <mergeCell ref="A17:C17"/>
    <mergeCell ref="G17:H17"/>
    <mergeCell ref="A8:H8"/>
    <mergeCell ref="A9:H9"/>
    <mergeCell ref="A10:H10"/>
    <mergeCell ref="A11:H11"/>
    <mergeCell ref="G12:H12"/>
    <mergeCell ref="A5:C5"/>
    <mergeCell ref="D5:H5"/>
    <mergeCell ref="A6:C6"/>
    <mergeCell ref="D6:H6"/>
    <mergeCell ref="A7:C7"/>
    <mergeCell ref="D7:H7"/>
    <mergeCell ref="A1:H1"/>
    <mergeCell ref="A2:H2"/>
    <mergeCell ref="A3:C3"/>
    <mergeCell ref="D3:H3"/>
    <mergeCell ref="A4:C4"/>
    <mergeCell ref="D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selection sqref="A1:J2"/>
    </sheetView>
  </sheetViews>
  <sheetFormatPr defaultRowHeight="15" x14ac:dyDescent="0.25"/>
  <cols>
    <col min="1" max="1" width="3" customWidth="1"/>
    <col min="2" max="2" width="24" customWidth="1"/>
    <col min="3" max="3" width="14" customWidth="1"/>
    <col min="4" max="4" width="12" customWidth="1"/>
    <col min="5" max="5" width="14" customWidth="1"/>
    <col min="6" max="6" width="8" customWidth="1"/>
    <col min="7" max="8" width="14" customWidth="1"/>
    <col min="9" max="9" width="24" customWidth="1"/>
    <col min="10" max="10" width="12" customWidth="1"/>
  </cols>
  <sheetData>
    <row r="1" spans="1:10" x14ac:dyDescent="0.25">
      <c r="A1" s="47" t="s">
        <v>101</v>
      </c>
      <c r="B1" s="45"/>
      <c r="C1" s="45"/>
      <c r="D1" s="45"/>
      <c r="E1" s="45"/>
      <c r="F1" s="45"/>
      <c r="G1" s="45"/>
      <c r="H1" s="45"/>
      <c r="I1" s="45"/>
      <c r="J1" s="45"/>
    </row>
    <row r="2" spans="1:10" x14ac:dyDescent="0.25">
      <c r="A2" s="52" t="s">
        <v>102</v>
      </c>
      <c r="B2" s="45"/>
      <c r="C2" s="45"/>
      <c r="D2" s="45"/>
      <c r="E2" s="45"/>
      <c r="F2" s="45"/>
      <c r="G2" s="45"/>
      <c r="H2" s="45"/>
      <c r="I2" s="45"/>
      <c r="J2" s="45"/>
    </row>
  </sheetData>
  <sheetProtection formatCells="0" formatColumns="0" formatRows="0" insertColumns="0" insertRows="0" insertHyperlinks="0" deleteColumns="0" deleteRows="0" sort="0" autoFilter="0" pivotTables="0"/>
  <mergeCells count="2">
    <mergeCell ref="A1:J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tabSelected="1" topLeftCell="A19" workbookViewId="0">
      <selection activeCell="T29" sqref="T29"/>
    </sheetView>
  </sheetViews>
  <sheetFormatPr defaultColWidth="15" defaultRowHeight="15" x14ac:dyDescent="0.25"/>
  <cols>
    <col min="1" max="1" width="5" customWidth="1"/>
    <col min="2" max="2" width="28" customWidth="1"/>
    <col min="3" max="3" width="20" customWidth="1"/>
    <col min="4" max="5" width="12" customWidth="1"/>
    <col min="6" max="6" width="37.85546875" customWidth="1"/>
    <col min="9" max="9" width="14.85546875" customWidth="1"/>
    <col min="10" max="12" width="15" hidden="1" customWidth="1"/>
    <col min="13" max="13" width="0.140625" customWidth="1"/>
    <col min="14" max="15" width="15" hidden="1" customWidth="1"/>
  </cols>
  <sheetData>
    <row r="1" spans="1:18" ht="20.100000000000001" customHeight="1" x14ac:dyDescent="0.25"/>
    <row r="2" spans="1:18" ht="20.100000000000001" customHeight="1" x14ac:dyDescent="0.25"/>
    <row r="3" spans="1:18" ht="20.100000000000001" customHeight="1" x14ac:dyDescent="0.25">
      <c r="F3" s="53" t="s">
        <v>103</v>
      </c>
      <c r="G3" s="54"/>
      <c r="H3" s="54"/>
    </row>
    <row r="4" spans="1:18" ht="20.100000000000001" customHeight="1" x14ac:dyDescent="0.25"/>
    <row r="5" spans="1:18" ht="20.100000000000001" customHeight="1" x14ac:dyDescent="0.25">
      <c r="A5" s="55" t="s">
        <v>104</v>
      </c>
      <c r="B5" s="55"/>
      <c r="C5" s="55"/>
      <c r="D5" s="55"/>
      <c r="E5" s="55" t="s">
        <v>105</v>
      </c>
      <c r="F5" s="55"/>
      <c r="G5" s="55" t="s">
        <v>106</v>
      </c>
      <c r="H5" s="55"/>
      <c r="I5" s="55"/>
      <c r="J5" s="55"/>
      <c r="K5" s="55"/>
      <c r="L5" s="55"/>
      <c r="M5" s="55"/>
      <c r="N5" s="55"/>
      <c r="O5" s="55"/>
      <c r="P5" s="55"/>
      <c r="Q5" s="55"/>
      <c r="R5" s="55"/>
    </row>
    <row r="6" spans="1:18" x14ac:dyDescent="0.25">
      <c r="A6" s="55" t="s">
        <v>107</v>
      </c>
      <c r="B6" s="55"/>
      <c r="C6" s="55" t="s">
        <v>108</v>
      </c>
      <c r="D6" s="55"/>
      <c r="E6" s="55"/>
      <c r="F6" s="55"/>
      <c r="G6" s="55"/>
      <c r="H6" s="55"/>
      <c r="I6" s="55"/>
      <c r="J6" s="55"/>
      <c r="K6" s="55"/>
      <c r="L6" s="55"/>
      <c r="M6" s="55"/>
      <c r="N6" s="55"/>
      <c r="O6" s="55"/>
      <c r="P6" s="55"/>
      <c r="Q6" s="55"/>
      <c r="R6" s="55"/>
    </row>
    <row r="7" spans="1:18" x14ac:dyDescent="0.25">
      <c r="A7" s="55" t="s">
        <v>109</v>
      </c>
      <c r="B7" s="55"/>
      <c r="C7" s="55" t="s">
        <v>110</v>
      </c>
      <c r="D7" s="55"/>
      <c r="E7" s="55"/>
      <c r="F7" s="55"/>
      <c r="G7" s="55"/>
      <c r="H7" s="55"/>
      <c r="I7" s="55"/>
      <c r="J7" s="55"/>
      <c r="K7" s="55"/>
      <c r="L7" s="55"/>
      <c r="M7" s="55"/>
      <c r="N7" s="55"/>
      <c r="O7" s="55"/>
      <c r="P7" s="55"/>
      <c r="Q7" s="55"/>
      <c r="R7" s="55"/>
    </row>
    <row r="8" spans="1:18" x14ac:dyDescent="0.25">
      <c r="A8" s="55" t="s">
        <v>111</v>
      </c>
      <c r="B8" s="55"/>
      <c r="C8" s="55" t="s">
        <v>112</v>
      </c>
      <c r="D8" s="55"/>
      <c r="E8" s="55"/>
      <c r="F8" s="55"/>
      <c r="G8" s="55"/>
      <c r="H8" s="55"/>
      <c r="I8" s="55"/>
      <c r="J8" s="55"/>
      <c r="K8" s="55"/>
      <c r="L8" s="55"/>
      <c r="M8" s="55"/>
      <c r="N8" s="55"/>
      <c r="O8" s="55"/>
      <c r="P8" s="55"/>
      <c r="Q8" s="55"/>
      <c r="R8" s="55"/>
    </row>
    <row r="9" spans="1:18" x14ac:dyDescent="0.25">
      <c r="A9" s="55" t="s">
        <v>113</v>
      </c>
      <c r="B9" s="55"/>
      <c r="C9" s="55"/>
      <c r="D9" s="55"/>
      <c r="E9" s="55" t="s">
        <v>16</v>
      </c>
      <c r="F9" s="55"/>
      <c r="G9" s="55"/>
      <c r="H9" s="55"/>
      <c r="I9" s="55"/>
      <c r="J9" s="55"/>
      <c r="K9" s="55"/>
      <c r="L9" s="55"/>
      <c r="M9" s="55"/>
      <c r="N9" s="55"/>
      <c r="O9" s="55"/>
      <c r="P9" s="55"/>
      <c r="Q9" s="55"/>
      <c r="R9" s="55"/>
    </row>
    <row r="10" spans="1:18" x14ac:dyDescent="0.25">
      <c r="A10" s="55" t="s">
        <v>114</v>
      </c>
      <c r="B10" s="55"/>
      <c r="C10" s="55" t="s">
        <v>115</v>
      </c>
      <c r="D10" s="55"/>
      <c r="E10" s="55"/>
      <c r="F10" s="55"/>
      <c r="G10" s="55"/>
      <c r="H10" s="55"/>
      <c r="I10" s="55"/>
      <c r="J10" s="55"/>
      <c r="K10" s="55"/>
      <c r="L10" s="55"/>
      <c r="M10" s="55"/>
      <c r="N10" s="55"/>
      <c r="O10" s="55"/>
      <c r="P10" s="55"/>
      <c r="Q10" s="55"/>
      <c r="R10" s="55"/>
    </row>
    <row r="11" spans="1:18" x14ac:dyDescent="0.25">
      <c r="A11" s="55" t="s">
        <v>116</v>
      </c>
      <c r="B11" s="55"/>
      <c r="C11" s="55" t="s">
        <v>54</v>
      </c>
      <c r="D11" s="55"/>
      <c r="E11" s="55"/>
      <c r="F11" s="55"/>
      <c r="G11" s="55"/>
      <c r="H11" s="55"/>
      <c r="I11" s="55"/>
      <c r="J11" s="55"/>
      <c r="K11" s="55"/>
      <c r="L11" s="55"/>
      <c r="M11" s="55"/>
      <c r="N11" s="55"/>
      <c r="O11" s="55"/>
      <c r="P11" s="55"/>
      <c r="Q11" s="55"/>
      <c r="R11" s="55"/>
    </row>
    <row r="12" spans="1:18" x14ac:dyDescent="0.25">
      <c r="A12" s="55" t="s">
        <v>117</v>
      </c>
      <c r="B12" s="55"/>
      <c r="C12" s="55" t="s">
        <v>118</v>
      </c>
      <c r="D12" s="55"/>
      <c r="E12" s="55"/>
      <c r="F12" s="55"/>
      <c r="G12" s="55"/>
      <c r="H12" s="55"/>
      <c r="I12" s="55"/>
      <c r="J12" s="55"/>
      <c r="K12" s="55"/>
      <c r="L12" s="55"/>
      <c r="M12" s="55"/>
      <c r="N12" s="55"/>
      <c r="O12" s="55"/>
      <c r="P12" s="55"/>
      <c r="Q12" s="55"/>
      <c r="R12" s="55"/>
    </row>
    <row r="13" spans="1:18" x14ac:dyDescent="0.25">
      <c r="A13" s="55" t="s">
        <v>119</v>
      </c>
      <c r="B13" s="55"/>
      <c r="C13" s="55" t="s">
        <v>56</v>
      </c>
      <c r="D13" s="55"/>
      <c r="E13" s="55"/>
      <c r="F13" s="55"/>
      <c r="G13" s="55"/>
      <c r="H13" s="55"/>
      <c r="I13" s="55"/>
      <c r="J13" s="55"/>
      <c r="K13" s="55"/>
      <c r="L13" s="55"/>
      <c r="M13" s="55"/>
      <c r="N13" s="55"/>
      <c r="O13" s="55"/>
      <c r="P13" s="55"/>
      <c r="Q13" s="55"/>
      <c r="R13" s="55"/>
    </row>
    <row r="14" spans="1:18" x14ac:dyDescent="0.25">
      <c r="A14" s="55" t="s">
        <v>120</v>
      </c>
      <c r="B14" s="55"/>
      <c r="C14" s="55"/>
      <c r="D14" s="55"/>
      <c r="E14" s="55"/>
      <c r="F14" s="55"/>
      <c r="G14" s="55"/>
      <c r="H14" s="55"/>
      <c r="I14" s="55"/>
      <c r="J14" s="55"/>
      <c r="K14" s="55"/>
      <c r="L14" s="55"/>
      <c r="M14" s="55"/>
      <c r="N14" s="55"/>
      <c r="O14" s="55"/>
      <c r="P14" s="55"/>
      <c r="Q14" s="55"/>
      <c r="R14" s="55"/>
    </row>
    <row r="15" spans="1:18" x14ac:dyDescent="0.25">
      <c r="A15" s="55" t="s">
        <v>121</v>
      </c>
      <c r="B15" s="55"/>
      <c r="C15" s="55"/>
      <c r="D15" s="55"/>
      <c r="E15" s="55"/>
      <c r="F15" s="55"/>
      <c r="G15" s="55"/>
      <c r="H15" s="55"/>
      <c r="I15" s="55"/>
      <c r="J15" s="55"/>
      <c r="K15" s="55"/>
      <c r="L15" s="55"/>
      <c r="M15" s="55"/>
      <c r="N15" s="55"/>
      <c r="O15" s="55"/>
      <c r="P15" s="55"/>
      <c r="Q15" s="55"/>
      <c r="R15" s="55"/>
    </row>
    <row r="16" spans="1:18" x14ac:dyDescent="0.25">
      <c r="A16" s="55" t="s">
        <v>122</v>
      </c>
      <c r="B16" s="55"/>
      <c r="C16" s="55"/>
      <c r="D16" s="55"/>
      <c r="E16" s="55" t="s">
        <v>123</v>
      </c>
      <c r="F16" s="55"/>
      <c r="G16" s="55"/>
      <c r="H16" s="55"/>
      <c r="I16" s="55"/>
      <c r="J16" s="55"/>
      <c r="K16" s="55"/>
      <c r="L16" s="55"/>
      <c r="M16" s="55"/>
      <c r="N16" s="55"/>
      <c r="O16" s="55"/>
      <c r="P16" s="55"/>
      <c r="Q16" s="55"/>
      <c r="R16" s="55"/>
    </row>
    <row r="17" spans="1:18" x14ac:dyDescent="0.25">
      <c r="A17" s="10" t="s">
        <v>124</v>
      </c>
      <c r="B17" s="10"/>
      <c r="C17" s="10"/>
      <c r="D17" s="10"/>
      <c r="E17" s="10"/>
      <c r="F17" s="10"/>
      <c r="G17" s="55"/>
      <c r="H17" s="55"/>
      <c r="I17" s="55"/>
      <c r="J17" s="55"/>
      <c r="K17" s="55"/>
      <c r="L17" s="55"/>
      <c r="M17" s="55"/>
      <c r="N17" s="55"/>
      <c r="O17" s="55"/>
      <c r="P17" s="55"/>
      <c r="Q17" s="55"/>
      <c r="R17" s="55"/>
    </row>
    <row r="18" spans="1:18" x14ac:dyDescent="0.25">
      <c r="A18" s="10"/>
      <c r="B18" s="10"/>
      <c r="C18" s="10"/>
      <c r="D18" s="10"/>
      <c r="E18" s="10"/>
      <c r="F18" s="10"/>
      <c r="G18" s="10"/>
      <c r="H18" s="10"/>
      <c r="I18" s="10"/>
      <c r="J18" s="10"/>
      <c r="K18" s="10"/>
      <c r="L18" s="10"/>
      <c r="M18" s="10"/>
      <c r="N18" s="10"/>
      <c r="O18" s="10"/>
      <c r="P18" s="10"/>
      <c r="Q18" s="10"/>
      <c r="R18" s="10"/>
    </row>
    <row r="20" spans="1:18" x14ac:dyDescent="0.25">
      <c r="A20" s="56" t="s">
        <v>143</v>
      </c>
      <c r="B20" s="56"/>
      <c r="C20" s="56"/>
      <c r="D20" s="56"/>
      <c r="E20" s="56"/>
      <c r="F20" s="56"/>
      <c r="G20" s="56"/>
      <c r="H20" s="56"/>
      <c r="I20" s="56"/>
      <c r="J20" s="56"/>
      <c r="K20" s="56"/>
      <c r="L20" s="56"/>
      <c r="M20" s="56"/>
      <c r="N20" s="56"/>
      <c r="O20" s="56"/>
      <c r="P20" s="56"/>
      <c r="Q20" s="56"/>
      <c r="R20" s="56"/>
    </row>
    <row r="21" spans="1:18" ht="50.1" customHeight="1" x14ac:dyDescent="0.25">
      <c r="A21" s="56" t="s">
        <v>126</v>
      </c>
      <c r="B21" s="56"/>
      <c r="C21" s="56"/>
      <c r="D21" s="56"/>
      <c r="E21" s="56"/>
      <c r="F21" s="56"/>
      <c r="G21" s="57" t="s">
        <v>127</v>
      </c>
      <c r="H21" s="57"/>
      <c r="I21" s="57"/>
      <c r="J21" s="57" t="s">
        <v>128</v>
      </c>
      <c r="K21" s="57"/>
      <c r="L21" s="57"/>
      <c r="M21" s="57" t="s">
        <v>129</v>
      </c>
      <c r="N21" s="57"/>
      <c r="O21" s="57"/>
      <c r="P21" s="57" t="s">
        <v>130</v>
      </c>
      <c r="Q21" s="57"/>
      <c r="R21" s="57"/>
    </row>
    <row r="22" spans="1:18" ht="50.1" customHeight="1" thickBot="1" x14ac:dyDescent="0.3">
      <c r="A22" s="13" t="s">
        <v>131</v>
      </c>
      <c r="B22" s="57" t="s">
        <v>144</v>
      </c>
      <c r="C22" s="57"/>
      <c r="D22" s="13" t="s">
        <v>67</v>
      </c>
      <c r="E22" s="13" t="s">
        <v>132</v>
      </c>
      <c r="F22" s="13" t="s">
        <v>70</v>
      </c>
      <c r="G22" s="13" t="s">
        <v>133</v>
      </c>
      <c r="H22" s="13" t="s">
        <v>134</v>
      </c>
      <c r="I22" s="13" t="s">
        <v>70</v>
      </c>
      <c r="J22" s="13" t="s">
        <v>133</v>
      </c>
      <c r="K22" s="13" t="s">
        <v>134</v>
      </c>
      <c r="L22" s="13" t="s">
        <v>70</v>
      </c>
      <c r="M22" s="13" t="s">
        <v>133</v>
      </c>
      <c r="N22" s="13" t="s">
        <v>134</v>
      </c>
      <c r="O22" s="13" t="s">
        <v>70</v>
      </c>
      <c r="P22" s="13" t="s">
        <v>133</v>
      </c>
      <c r="Q22" s="13" t="s">
        <v>134</v>
      </c>
      <c r="R22" s="13" t="s">
        <v>70</v>
      </c>
    </row>
    <row r="23" spans="1:18" ht="18.2" customHeight="1" x14ac:dyDescent="0.25">
      <c r="A23" s="17">
        <v>1</v>
      </c>
      <c r="B23" s="58" t="s">
        <v>71</v>
      </c>
      <c r="C23" s="58"/>
      <c r="D23" s="18">
        <v>1</v>
      </c>
      <c r="E23" s="17" t="s">
        <v>73</v>
      </c>
      <c r="F23" s="17" t="s">
        <v>74</v>
      </c>
      <c r="G23" s="29">
        <v>99.998999999999995</v>
      </c>
      <c r="H23" s="31">
        <v>99.998999999999995</v>
      </c>
      <c r="I23" s="32" t="s">
        <v>74</v>
      </c>
      <c r="J23" s="20" t="s">
        <v>58</v>
      </c>
      <c r="K23" s="23" t="s">
        <v>58</v>
      </c>
      <c r="L23" s="24" t="s">
        <v>58</v>
      </c>
      <c r="M23" s="20" t="s">
        <v>58</v>
      </c>
      <c r="N23" s="23" t="s">
        <v>58</v>
      </c>
      <c r="O23" s="24" t="s">
        <v>58</v>
      </c>
      <c r="P23" s="20">
        <v>141.44999999999999</v>
      </c>
      <c r="Q23" s="23">
        <v>141.44999999999999</v>
      </c>
      <c r="R23" s="24" t="s">
        <v>74</v>
      </c>
    </row>
    <row r="24" spans="1:18" ht="18.2" customHeight="1" x14ac:dyDescent="0.25">
      <c r="A24" s="17">
        <v>2</v>
      </c>
      <c r="B24" s="58" t="s">
        <v>75</v>
      </c>
      <c r="C24" s="58"/>
      <c r="D24" s="18">
        <v>10</v>
      </c>
      <c r="E24" s="17" t="s">
        <v>73</v>
      </c>
      <c r="F24" s="17" t="s">
        <v>74</v>
      </c>
      <c r="G24" s="30">
        <v>3.69</v>
      </c>
      <c r="H24" s="28">
        <v>36.9</v>
      </c>
      <c r="I24" s="33" t="s">
        <v>74</v>
      </c>
      <c r="J24" s="21" t="s">
        <v>58</v>
      </c>
      <c r="K24" s="18" t="s">
        <v>58</v>
      </c>
      <c r="L24" s="25" t="s">
        <v>58</v>
      </c>
      <c r="M24" s="21" t="s">
        <v>58</v>
      </c>
      <c r="N24" s="18" t="s">
        <v>58</v>
      </c>
      <c r="O24" s="25" t="s">
        <v>58</v>
      </c>
      <c r="P24" s="21">
        <v>6.15</v>
      </c>
      <c r="Q24" s="18">
        <v>61.5</v>
      </c>
      <c r="R24" s="25" t="s">
        <v>74</v>
      </c>
    </row>
    <row r="25" spans="1:18" x14ac:dyDescent="0.25">
      <c r="A25" s="10"/>
      <c r="B25" s="55" t="s">
        <v>136</v>
      </c>
      <c r="C25" s="55"/>
      <c r="D25" s="10"/>
      <c r="E25" s="10"/>
      <c r="F25" s="10"/>
      <c r="G25" s="22"/>
      <c r="H25" s="19">
        <v>136.899</v>
      </c>
      <c r="I25" s="26" t="s">
        <v>74</v>
      </c>
      <c r="J25" s="22"/>
      <c r="K25" s="19" t="s">
        <v>58</v>
      </c>
      <c r="L25" s="26" t="s">
        <v>58</v>
      </c>
      <c r="M25" s="22"/>
      <c r="N25" s="19" t="s">
        <v>58</v>
      </c>
      <c r="O25" s="26" t="s">
        <v>58</v>
      </c>
      <c r="P25" s="22"/>
      <c r="Q25" s="19">
        <v>202.95</v>
      </c>
      <c r="R25" s="26" t="s">
        <v>74</v>
      </c>
    </row>
    <row r="26" spans="1:18" x14ac:dyDescent="0.25">
      <c r="A26" s="56" t="s">
        <v>137</v>
      </c>
      <c r="B26" s="56"/>
      <c r="C26" s="56"/>
      <c r="D26" s="56"/>
      <c r="E26" s="56"/>
      <c r="F26" s="56"/>
      <c r="G26" s="59" t="s">
        <v>145</v>
      </c>
      <c r="H26" s="45"/>
      <c r="I26" s="60"/>
      <c r="J26" s="59"/>
      <c r="K26" s="45"/>
      <c r="L26" s="60"/>
      <c r="M26" s="59"/>
      <c r="N26" s="45"/>
      <c r="O26" s="60"/>
      <c r="P26" s="59" t="s">
        <v>146</v>
      </c>
      <c r="Q26" s="45"/>
      <c r="R26" s="60"/>
    </row>
    <row r="27" spans="1:18" x14ac:dyDescent="0.25">
      <c r="A27" s="56" t="s">
        <v>141</v>
      </c>
      <c r="B27" s="56"/>
      <c r="C27" s="56"/>
      <c r="D27" s="56"/>
      <c r="E27" s="56"/>
      <c r="F27" s="56"/>
      <c r="G27" s="59"/>
      <c r="H27" s="45"/>
      <c r="I27" s="60"/>
      <c r="J27" s="59"/>
      <c r="K27" s="45"/>
      <c r="L27" s="60"/>
      <c r="M27" s="59"/>
      <c r="N27" s="45"/>
      <c r="O27" s="60"/>
      <c r="P27" s="59"/>
      <c r="Q27" s="45"/>
      <c r="R27" s="60"/>
    </row>
    <row r="28" spans="1:18" ht="30.2" customHeight="1" thickBot="1" x14ac:dyDescent="0.3">
      <c r="A28" s="56" t="s">
        <v>142</v>
      </c>
      <c r="B28" s="56"/>
      <c r="C28" s="56"/>
      <c r="D28" s="56"/>
      <c r="E28" s="56"/>
      <c r="F28" s="56"/>
      <c r="G28" s="61" t="s">
        <v>147</v>
      </c>
      <c r="H28" s="62"/>
      <c r="I28" s="63"/>
      <c r="J28" s="61"/>
      <c r="K28" s="62"/>
      <c r="L28" s="63"/>
      <c r="M28" s="61"/>
      <c r="N28" s="62"/>
      <c r="O28" s="63"/>
      <c r="P28" s="61"/>
      <c r="Q28" s="62"/>
      <c r="R28" s="63"/>
    </row>
    <row r="29" spans="1:18" ht="15.75" thickBot="1" x14ac:dyDescent="0.3"/>
    <row r="30" spans="1:18" x14ac:dyDescent="0.25">
      <c r="A30" s="56" t="s">
        <v>148</v>
      </c>
      <c r="B30" s="56"/>
      <c r="C30" s="56"/>
      <c r="D30" s="56"/>
      <c r="E30" s="56"/>
      <c r="F30" s="56"/>
      <c r="G30" s="1" t="s">
        <v>149</v>
      </c>
      <c r="H30" s="34" t="s">
        <v>150</v>
      </c>
      <c r="I30" s="37"/>
      <c r="J30" s="39" t="s">
        <v>149</v>
      </c>
      <c r="K30" s="34" t="s">
        <v>150</v>
      </c>
      <c r="L30" s="37"/>
      <c r="M30" s="39" t="s">
        <v>149</v>
      </c>
      <c r="N30" s="34" t="s">
        <v>150</v>
      </c>
      <c r="O30" s="37"/>
      <c r="P30" s="39" t="s">
        <v>149</v>
      </c>
      <c r="Q30" s="34" t="s">
        <v>150</v>
      </c>
      <c r="R30" s="37"/>
    </row>
    <row r="31" spans="1:18" x14ac:dyDescent="0.25">
      <c r="A31" s="56"/>
      <c r="B31" s="56"/>
      <c r="C31" s="56"/>
      <c r="D31" s="56"/>
      <c r="E31" s="56"/>
      <c r="F31" s="56"/>
      <c r="G31" s="1" t="str">
        <f>IF(AND(ISNUMBER(#REF!), ISNUMBER(I31)), I31/#REF!, "-")</f>
        <v>-</v>
      </c>
      <c r="H31" s="35" t="e">
        <f>IF(AND(ISNUMBER(#REF!), ISNUMBER(I25),#REF! &gt; 0, I25 &gt; 0),#REF!- I25, "-")</f>
        <v>#REF!</v>
      </c>
      <c r="I31" s="16"/>
      <c r="J31" s="27" t="str">
        <f>IF(AND(ISNUMBER(#REF!), ISNUMBER(L31)), L31/#REF!, "-")</f>
        <v>-</v>
      </c>
      <c r="K31" s="35" t="e">
        <f>IF(AND(ISNUMBER(#REF!), ISNUMBER(L25),#REF! &gt; 0, L25 &gt; 0),#REF!- L25, "-")</f>
        <v>#REF!</v>
      </c>
      <c r="L31" s="16"/>
      <c r="M31" s="27" t="str">
        <f>IF(AND(ISNUMBER(#REF!), ISNUMBER(O31)), O31/#REF!, "-")</f>
        <v>-</v>
      </c>
      <c r="N31" s="35" t="e">
        <f>IF(AND(ISNUMBER(#REF!), ISNUMBER(O25),#REF! &gt; 0, O25 &gt; 0),#REF!- O25, "-")</f>
        <v>#REF!</v>
      </c>
      <c r="O31" s="16"/>
      <c r="P31" s="27" t="str">
        <f>IF(AND(ISNUMBER(#REF!), ISNUMBER(R31)), R31/#REF!, "-")</f>
        <v>-</v>
      </c>
      <c r="Q31" s="35" t="e">
        <f>IF(AND(ISNUMBER(#REF!), ISNUMBER(R25),#REF! &gt; 0, R25 &gt; 0),#REF!- R25, "-")</f>
        <v>#REF!</v>
      </c>
      <c r="R31" s="16"/>
    </row>
    <row r="32" spans="1:18" ht="15.75" thickBot="1" x14ac:dyDescent="0.3">
      <c r="A32" s="64" t="s">
        <v>151</v>
      </c>
      <c r="B32" s="64"/>
      <c r="C32" s="64"/>
      <c r="D32" s="65"/>
      <c r="E32" s="64"/>
      <c r="F32" s="64"/>
      <c r="G32" s="11"/>
      <c r="H32" s="36" t="str">
        <f>IF(AND(ISNUMBER(D32), ISNUMBER(I25), D32 &gt; 0,I25 &gt; 0), I25/D32, "-")</f>
        <v>-</v>
      </c>
      <c r="I32" s="38"/>
      <c r="J32" s="40"/>
      <c r="K32" s="36" t="str">
        <f>IF(AND(ISNUMBER(D32), ISNUMBER(L25), D32 &gt; 0,L25 &gt; 0), L25/D32, "-")</f>
        <v>-</v>
      </c>
      <c r="L32" s="38"/>
      <c r="M32" s="40"/>
      <c r="N32" s="36" t="str">
        <f>IF(AND(ISNUMBER(D32), ISNUMBER(O25), D32 &gt; 0,O25 &gt; 0), O25/D32, "-")</f>
        <v>-</v>
      </c>
      <c r="O32" s="38"/>
      <c r="P32" s="40"/>
      <c r="Q32" s="36" t="str">
        <f>IF(AND(ISNUMBER(D32), ISNUMBER(R25), D32 &gt; 0,R25 &gt; 0), R25/D32, "-")</f>
        <v>-</v>
      </c>
      <c r="R32" s="38"/>
    </row>
    <row r="34" spans="1:18" ht="15.75" thickBot="1" x14ac:dyDescent="0.3">
      <c r="A34" s="56" t="s">
        <v>152</v>
      </c>
      <c r="B34" s="56"/>
      <c r="C34" s="56"/>
      <c r="D34" s="56"/>
      <c r="E34" s="56"/>
      <c r="F34" s="56"/>
      <c r="G34" s="56"/>
      <c r="H34" s="56"/>
      <c r="I34" s="56"/>
      <c r="J34" s="56"/>
      <c r="K34" s="56"/>
      <c r="L34" s="56"/>
      <c r="M34" s="56"/>
      <c r="N34" s="56"/>
      <c r="O34" s="56"/>
      <c r="P34" s="56"/>
      <c r="Q34" s="56"/>
      <c r="R34" s="56"/>
    </row>
    <row r="35" spans="1:18" ht="50.1" customHeight="1" x14ac:dyDescent="0.25">
      <c r="A35" s="12" t="s">
        <v>131</v>
      </c>
      <c r="B35" s="12" t="s">
        <v>153</v>
      </c>
      <c r="C35" s="12" t="s">
        <v>154</v>
      </c>
      <c r="D35" s="56" t="s">
        <v>155</v>
      </c>
      <c r="E35" s="56"/>
      <c r="F35" s="56"/>
      <c r="G35" s="66" t="s">
        <v>127</v>
      </c>
      <c r="H35" s="67"/>
      <c r="I35" s="41" t="s">
        <v>156</v>
      </c>
      <c r="J35" s="66" t="s">
        <v>128</v>
      </c>
      <c r="K35" s="67"/>
      <c r="L35" s="41" t="s">
        <v>156</v>
      </c>
      <c r="M35" s="66" t="s">
        <v>129</v>
      </c>
      <c r="N35" s="67"/>
      <c r="O35" s="41" t="s">
        <v>156</v>
      </c>
      <c r="P35" s="66" t="s">
        <v>130</v>
      </c>
      <c r="Q35" s="67"/>
      <c r="R35" s="41" t="s">
        <v>156</v>
      </c>
    </row>
    <row r="36" spans="1:18" x14ac:dyDescent="0.25">
      <c r="A36" s="15">
        <v>1</v>
      </c>
      <c r="B36" s="1" t="s">
        <v>94</v>
      </c>
      <c r="C36" s="1" t="s">
        <v>94</v>
      </c>
      <c r="D36" s="45" t="s">
        <v>58</v>
      </c>
      <c r="E36" s="45"/>
      <c r="F36" s="45"/>
      <c r="G36" s="68" t="s">
        <v>157</v>
      </c>
      <c r="H36" s="69"/>
      <c r="I36" s="27"/>
      <c r="J36" s="70" t="s">
        <v>58</v>
      </c>
      <c r="K36" s="45"/>
      <c r="L36" s="27"/>
      <c r="M36" s="70" t="s">
        <v>58</v>
      </c>
      <c r="N36" s="45"/>
      <c r="O36" s="27"/>
      <c r="P36" s="70" t="s">
        <v>158</v>
      </c>
      <c r="Q36" s="69"/>
      <c r="R36" s="27"/>
    </row>
    <row r="37" spans="1:18" x14ac:dyDescent="0.25">
      <c r="A37" s="15">
        <v>2</v>
      </c>
      <c r="B37" s="1" t="s">
        <v>85</v>
      </c>
      <c r="C37" s="1" t="s">
        <v>97</v>
      </c>
      <c r="D37" s="45" t="s">
        <v>58</v>
      </c>
      <c r="E37" s="45"/>
      <c r="F37" s="45"/>
      <c r="G37" s="68" t="s">
        <v>159</v>
      </c>
      <c r="H37" s="45"/>
      <c r="I37" s="27"/>
      <c r="J37" s="70" t="s">
        <v>58</v>
      </c>
      <c r="K37" s="45"/>
      <c r="L37" s="27"/>
      <c r="M37" s="70" t="s">
        <v>58</v>
      </c>
      <c r="N37" s="45"/>
      <c r="O37" s="27"/>
      <c r="P37" s="70" t="s">
        <v>160</v>
      </c>
      <c r="Q37" s="45"/>
      <c r="R37" s="27"/>
    </row>
    <row r="38" spans="1:18" x14ac:dyDescent="0.25">
      <c r="A38" s="15">
        <v>3</v>
      </c>
      <c r="B38" s="1" t="s">
        <v>87</v>
      </c>
      <c r="C38" s="1" t="s">
        <v>99</v>
      </c>
      <c r="D38" s="45" t="s">
        <v>58</v>
      </c>
      <c r="E38" s="45"/>
      <c r="F38" s="45"/>
      <c r="G38" s="68" t="s">
        <v>58</v>
      </c>
      <c r="H38" s="45"/>
      <c r="I38" s="27"/>
      <c r="J38" s="70" t="s">
        <v>58</v>
      </c>
      <c r="K38" s="45"/>
      <c r="L38" s="27"/>
      <c r="M38" s="70" t="s">
        <v>58</v>
      </c>
      <c r="N38" s="45"/>
      <c r="O38" s="27"/>
      <c r="P38" s="70" t="s">
        <v>58</v>
      </c>
      <c r="Q38" s="45"/>
      <c r="R38" s="27"/>
    </row>
    <row r="39" spans="1:18" x14ac:dyDescent="0.25">
      <c r="A39" s="15">
        <v>4</v>
      </c>
      <c r="B39" s="1" t="s">
        <v>88</v>
      </c>
      <c r="C39" s="1" t="s">
        <v>100</v>
      </c>
      <c r="D39" s="45" t="s">
        <v>58</v>
      </c>
      <c r="E39" s="45"/>
      <c r="F39" s="45"/>
      <c r="G39" s="68" t="s">
        <v>160</v>
      </c>
      <c r="H39" s="45"/>
      <c r="I39" s="27"/>
      <c r="J39" s="70" t="s">
        <v>58</v>
      </c>
      <c r="K39" s="45"/>
      <c r="L39" s="27"/>
      <c r="M39" s="70" t="s">
        <v>58</v>
      </c>
      <c r="N39" s="45"/>
      <c r="O39" s="27"/>
      <c r="P39" s="70" t="s">
        <v>160</v>
      </c>
      <c r="Q39" s="45"/>
      <c r="R39" s="27"/>
    </row>
    <row r="40" spans="1:18" ht="15.75" thickBot="1" x14ac:dyDescent="0.3">
      <c r="A40" s="1"/>
      <c r="B40" s="1"/>
      <c r="C40" s="1"/>
      <c r="D40" s="57" t="s">
        <v>161</v>
      </c>
      <c r="E40" s="57"/>
      <c r="F40" s="57"/>
      <c r="G40" s="71">
        <v>0</v>
      </c>
      <c r="H40" s="62"/>
      <c r="I40" s="63"/>
      <c r="J40" s="71">
        <v>0</v>
      </c>
      <c r="K40" s="62"/>
      <c r="L40" s="63"/>
      <c r="M40" s="71">
        <v>0</v>
      </c>
      <c r="N40" s="62"/>
      <c r="O40" s="63"/>
      <c r="P40" s="71">
        <v>0</v>
      </c>
      <c r="Q40" s="62"/>
      <c r="R40" s="63"/>
    </row>
    <row r="42" spans="1:18" x14ac:dyDescent="0.25">
      <c r="A42" s="56" t="s">
        <v>162</v>
      </c>
      <c r="B42" s="56"/>
      <c r="C42" s="56"/>
      <c r="D42" s="56"/>
      <c r="E42" s="56"/>
      <c r="F42" s="56"/>
      <c r="G42" s="56"/>
      <c r="H42" s="56"/>
      <c r="I42" s="56"/>
      <c r="J42" s="56"/>
      <c r="K42" s="56"/>
      <c r="L42" s="56"/>
      <c r="M42" s="56"/>
      <c r="N42" s="56"/>
      <c r="O42" s="56"/>
      <c r="P42" s="56"/>
      <c r="Q42" s="56"/>
      <c r="R42" s="56"/>
    </row>
    <row r="43" spans="1:18" x14ac:dyDescent="0.25">
      <c r="A43" s="72" t="s">
        <v>163</v>
      </c>
      <c r="B43" s="45"/>
      <c r="C43" s="45"/>
      <c r="D43" s="45"/>
      <c r="E43" s="45"/>
      <c r="F43" s="45"/>
      <c r="G43" s="45" t="s">
        <v>164</v>
      </c>
      <c r="H43" s="45"/>
      <c r="I43" s="45"/>
      <c r="J43" s="45"/>
      <c r="K43" s="45"/>
      <c r="L43" s="45"/>
      <c r="M43" s="45"/>
      <c r="N43" s="45"/>
      <c r="O43" s="45"/>
      <c r="P43" s="45"/>
      <c r="Q43" s="45"/>
      <c r="R43" s="45"/>
    </row>
    <row r="44" spans="1:18" x14ac:dyDescent="0.25">
      <c r="A44" s="72" t="s">
        <v>165</v>
      </c>
      <c r="B44" s="45"/>
      <c r="C44" s="45"/>
      <c r="D44" s="45"/>
      <c r="E44" s="45"/>
      <c r="F44" s="45"/>
      <c r="G44" s="45" t="s">
        <v>147</v>
      </c>
      <c r="H44" s="45"/>
      <c r="I44" s="45"/>
      <c r="J44" s="45"/>
      <c r="K44" s="45"/>
      <c r="L44" s="45"/>
      <c r="M44" s="45"/>
      <c r="N44" s="45"/>
      <c r="O44" s="45"/>
      <c r="P44" s="45"/>
      <c r="Q44" s="45"/>
      <c r="R44" s="45"/>
    </row>
    <row r="46" spans="1:18" x14ac:dyDescent="0.25">
      <c r="A46" s="56" t="s">
        <v>166</v>
      </c>
      <c r="B46" s="56"/>
      <c r="C46" s="56"/>
      <c r="D46" s="56"/>
      <c r="E46" s="56"/>
      <c r="F46" s="56"/>
      <c r="G46" s="56"/>
      <c r="H46" s="56"/>
      <c r="I46" s="56"/>
      <c r="J46" s="56"/>
      <c r="K46" s="56"/>
      <c r="L46" s="56"/>
      <c r="M46" s="56"/>
      <c r="N46" s="56"/>
      <c r="O46" s="56"/>
      <c r="P46" s="56"/>
      <c r="Q46" s="56"/>
      <c r="R46" s="56"/>
    </row>
    <row r="47" spans="1:18" x14ac:dyDescent="0.25">
      <c r="A47" s="13" t="s">
        <v>131</v>
      </c>
      <c r="B47" s="57" t="s">
        <v>167</v>
      </c>
      <c r="C47" s="45"/>
      <c r="D47" s="57" t="s">
        <v>168</v>
      </c>
      <c r="E47" s="45"/>
      <c r="F47" s="45"/>
      <c r="G47" s="57" t="s">
        <v>169</v>
      </c>
      <c r="H47" s="45"/>
      <c r="I47" s="57" t="s">
        <v>170</v>
      </c>
      <c r="J47" s="45"/>
      <c r="K47" s="45"/>
      <c r="L47" s="45"/>
      <c r="M47" s="45"/>
      <c r="N47" s="45"/>
      <c r="O47" s="45"/>
      <c r="P47" s="45"/>
      <c r="Q47" s="45"/>
      <c r="R47" s="45"/>
    </row>
    <row r="48" spans="1:18" ht="159.75" customHeight="1" x14ac:dyDescent="0.25">
      <c r="A48" s="75">
        <v>1</v>
      </c>
      <c r="B48" s="77" t="s">
        <v>16</v>
      </c>
      <c r="C48" s="77"/>
      <c r="D48" s="77" t="s">
        <v>171</v>
      </c>
      <c r="E48" s="76"/>
      <c r="F48" s="76"/>
      <c r="G48" s="77" t="s">
        <v>28</v>
      </c>
      <c r="H48" s="76"/>
      <c r="I48" s="76"/>
      <c r="J48" s="76"/>
      <c r="K48" s="76"/>
      <c r="L48" s="76"/>
      <c r="M48" s="76"/>
      <c r="N48" s="76"/>
      <c r="O48" s="76"/>
      <c r="P48" s="76"/>
      <c r="Q48" s="76"/>
      <c r="R48" s="76"/>
    </row>
    <row r="50" spans="1:8" x14ac:dyDescent="0.25">
      <c r="A50" s="56" t="s">
        <v>172</v>
      </c>
      <c r="B50" s="56"/>
      <c r="C50" s="56"/>
      <c r="D50" s="56"/>
      <c r="E50" s="56"/>
      <c r="F50" s="56"/>
      <c r="G50" s="56"/>
      <c r="H50" s="56"/>
    </row>
    <row r="51" spans="1:8" x14ac:dyDescent="0.25">
      <c r="A51" s="13" t="s">
        <v>131</v>
      </c>
      <c r="B51" s="57" t="s">
        <v>173</v>
      </c>
      <c r="C51" s="45"/>
      <c r="D51" s="57" t="s">
        <v>170</v>
      </c>
      <c r="E51" s="45"/>
      <c r="F51" s="45"/>
      <c r="G51" s="45"/>
      <c r="H51" s="45"/>
    </row>
    <row r="52" spans="1:8" ht="171.75" customHeight="1" x14ac:dyDescent="0.25">
      <c r="A52" s="75">
        <v>1</v>
      </c>
      <c r="B52" s="77" t="s">
        <v>228</v>
      </c>
      <c r="C52" s="77"/>
      <c r="D52" s="77"/>
      <c r="E52" s="77"/>
      <c r="F52" s="77"/>
      <c r="G52" s="77"/>
      <c r="H52" s="77"/>
    </row>
  </sheetData>
  <sheetProtection formatCells="0" formatColumns="0" formatRows="0" insertColumns="0" insertRows="0" insertHyperlinks="0" deleteColumns="0" deleteRows="0" sort="0" autoFilter="0" pivotTables="0"/>
  <mergeCells count="104">
    <mergeCell ref="B51:C51"/>
    <mergeCell ref="D51:H51"/>
    <mergeCell ref="B52:C52"/>
    <mergeCell ref="D52:H52"/>
    <mergeCell ref="B48:C48"/>
    <mergeCell ref="D48:F48"/>
    <mergeCell ref="G48:H48"/>
    <mergeCell ref="I48:R48"/>
    <mergeCell ref="A50:H50"/>
    <mergeCell ref="A46:R46"/>
    <mergeCell ref="B47:C47"/>
    <mergeCell ref="D47:F47"/>
    <mergeCell ref="G47:H47"/>
    <mergeCell ref="I47:R47"/>
    <mergeCell ref="A42:R42"/>
    <mergeCell ref="A43:F43"/>
    <mergeCell ref="G43:R43"/>
    <mergeCell ref="A44:F44"/>
    <mergeCell ref="G44:R44"/>
    <mergeCell ref="D40:F40"/>
    <mergeCell ref="G40:I40"/>
    <mergeCell ref="J40:L40"/>
    <mergeCell ref="M40:O40"/>
    <mergeCell ref="P40:R40"/>
    <mergeCell ref="D39:F39"/>
    <mergeCell ref="G39:H39"/>
    <mergeCell ref="J39:K39"/>
    <mergeCell ref="M39:N39"/>
    <mergeCell ref="P39:Q39"/>
    <mergeCell ref="D38:F38"/>
    <mergeCell ref="G38:H38"/>
    <mergeCell ref="J38:K38"/>
    <mergeCell ref="M38:N38"/>
    <mergeCell ref="P38:Q38"/>
    <mergeCell ref="D37:F37"/>
    <mergeCell ref="G37:H37"/>
    <mergeCell ref="J37:K37"/>
    <mergeCell ref="M37:N37"/>
    <mergeCell ref="P37:Q37"/>
    <mergeCell ref="D36:F36"/>
    <mergeCell ref="G36:H36"/>
    <mergeCell ref="J36:K36"/>
    <mergeCell ref="M36:N36"/>
    <mergeCell ref="P36:Q36"/>
    <mergeCell ref="A34:R34"/>
    <mergeCell ref="D35:F35"/>
    <mergeCell ref="G35:H35"/>
    <mergeCell ref="J35:K35"/>
    <mergeCell ref="M35:N35"/>
    <mergeCell ref="P35:Q35"/>
    <mergeCell ref="P26:R26"/>
    <mergeCell ref="P27:R27"/>
    <mergeCell ref="P28:R28"/>
    <mergeCell ref="A30:F31"/>
    <mergeCell ref="A32:C32"/>
    <mergeCell ref="D32:F32"/>
    <mergeCell ref="J26:L26"/>
    <mergeCell ref="J27:L27"/>
    <mergeCell ref="J28:L28"/>
    <mergeCell ref="M26:O26"/>
    <mergeCell ref="M27:O27"/>
    <mergeCell ref="M28:O28"/>
    <mergeCell ref="A27:F27"/>
    <mergeCell ref="A28:F28"/>
    <mergeCell ref="G26:I26"/>
    <mergeCell ref="G27:I27"/>
    <mergeCell ref="G28:I28"/>
    <mergeCell ref="B22:C22"/>
    <mergeCell ref="B23:C23"/>
    <mergeCell ref="B24:C24"/>
    <mergeCell ref="B25:C25"/>
    <mergeCell ref="A26:F26"/>
    <mergeCell ref="A20:R20"/>
    <mergeCell ref="A21:F21"/>
    <mergeCell ref="G21:I21"/>
    <mergeCell ref="J21:L21"/>
    <mergeCell ref="M21:O21"/>
    <mergeCell ref="P21:R21"/>
    <mergeCell ref="A16:D16"/>
    <mergeCell ref="E16:F16"/>
    <mergeCell ref="G5:R17"/>
    <mergeCell ref="A13:B13"/>
    <mergeCell ref="C13:F13"/>
    <mergeCell ref="A14:B14"/>
    <mergeCell ref="C14:F14"/>
    <mergeCell ref="A15:B15"/>
    <mergeCell ref="C15:F15"/>
    <mergeCell ref="A10:B10"/>
    <mergeCell ref="C10:F10"/>
    <mergeCell ref="A11:B11"/>
    <mergeCell ref="C11:F11"/>
    <mergeCell ref="A12:B12"/>
    <mergeCell ref="C12:F12"/>
    <mergeCell ref="A7:B7"/>
    <mergeCell ref="C7:F7"/>
    <mergeCell ref="A8:B8"/>
    <mergeCell ref="C8:F8"/>
    <mergeCell ref="A9:D9"/>
    <mergeCell ref="E9:F9"/>
    <mergeCell ref="F3:H3"/>
    <mergeCell ref="A5:D5"/>
    <mergeCell ref="E5:F5"/>
    <mergeCell ref="A6:B6"/>
    <mergeCell ref="C6:F6"/>
  </mergeCells>
  <pageMargins left="0.11811023622047245" right="0.11811023622047245" top="0.15748031496062992" bottom="0.15748031496062992" header="0.31496062992125984" footer="0.31496062992125984"/>
  <pageSetup paperSize="8" scale="48"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
  <sheetViews>
    <sheetView workbookViewId="0">
      <selection activeCell="A50" sqref="A50:H50"/>
    </sheetView>
  </sheetViews>
  <sheetFormatPr defaultColWidth="15" defaultRowHeight="15" x14ac:dyDescent="0.25"/>
  <cols>
    <col min="1" max="1" width="5" customWidth="1"/>
    <col min="2" max="2" width="28" customWidth="1"/>
    <col min="3" max="3" width="20" customWidth="1"/>
    <col min="4" max="5" width="12" customWidth="1"/>
    <col min="6" max="6" width="8" customWidth="1"/>
  </cols>
  <sheetData>
    <row r="1" spans="1:15" ht="20.100000000000001" customHeight="1" x14ac:dyDescent="0.25"/>
    <row r="2" spans="1:15" ht="20.100000000000001" customHeight="1" x14ac:dyDescent="0.25"/>
    <row r="3" spans="1:15" ht="20.100000000000001" customHeight="1" x14ac:dyDescent="0.25">
      <c r="F3" s="53" t="s">
        <v>103</v>
      </c>
      <c r="G3" s="54"/>
      <c r="H3" s="54"/>
    </row>
    <row r="4" spans="1:15" ht="20.100000000000001" customHeight="1" x14ac:dyDescent="0.25"/>
    <row r="5" spans="1:15" ht="20.100000000000001" customHeight="1" x14ac:dyDescent="0.25">
      <c r="A5" s="55" t="s">
        <v>104</v>
      </c>
      <c r="B5" s="55"/>
      <c r="C5" s="55"/>
      <c r="D5" s="55"/>
      <c r="E5" s="55" t="s">
        <v>174</v>
      </c>
      <c r="F5" s="55"/>
      <c r="G5" s="55" t="s">
        <v>175</v>
      </c>
      <c r="H5" s="55"/>
      <c r="I5" s="55"/>
      <c r="J5" s="55"/>
      <c r="K5" s="55"/>
      <c r="L5" s="55"/>
      <c r="M5" s="55"/>
      <c r="N5" s="55"/>
      <c r="O5" s="55"/>
    </row>
    <row r="6" spans="1:15" x14ac:dyDescent="0.25">
      <c r="A6" s="55" t="s">
        <v>107</v>
      </c>
      <c r="B6" s="55"/>
      <c r="C6" s="55" t="s">
        <v>108</v>
      </c>
      <c r="D6" s="55"/>
      <c r="E6" s="55"/>
      <c r="F6" s="55"/>
      <c r="G6" s="55"/>
      <c r="H6" s="55"/>
      <c r="I6" s="55"/>
      <c r="J6" s="55"/>
      <c r="K6" s="55"/>
      <c r="L6" s="55"/>
      <c r="M6" s="55"/>
      <c r="N6" s="55"/>
      <c r="O6" s="55"/>
    </row>
    <row r="7" spans="1:15" x14ac:dyDescent="0.25">
      <c r="A7" s="55" t="s">
        <v>109</v>
      </c>
      <c r="B7" s="55"/>
      <c r="C7" s="55" t="s">
        <v>176</v>
      </c>
      <c r="D7" s="55"/>
      <c r="E7" s="55"/>
      <c r="F7" s="55"/>
      <c r="G7" s="55"/>
      <c r="H7" s="55"/>
      <c r="I7" s="55"/>
      <c r="J7" s="55"/>
      <c r="K7" s="55"/>
      <c r="L7" s="55"/>
      <c r="M7" s="55"/>
      <c r="N7" s="55"/>
      <c r="O7" s="55"/>
    </row>
    <row r="8" spans="1:15" x14ac:dyDescent="0.25">
      <c r="A8" s="55" t="s">
        <v>111</v>
      </c>
      <c r="B8" s="55"/>
      <c r="C8" s="55" t="s">
        <v>177</v>
      </c>
      <c r="D8" s="55"/>
      <c r="E8" s="55"/>
      <c r="F8" s="55"/>
      <c r="G8" s="55"/>
      <c r="H8" s="55"/>
      <c r="I8" s="55"/>
      <c r="J8" s="55"/>
      <c r="K8" s="55"/>
      <c r="L8" s="55"/>
      <c r="M8" s="55"/>
      <c r="N8" s="55"/>
      <c r="O8" s="55"/>
    </row>
    <row r="9" spans="1:15" x14ac:dyDescent="0.25">
      <c r="A9" s="55" t="s">
        <v>113</v>
      </c>
      <c r="B9" s="55"/>
      <c r="C9" s="55"/>
      <c r="D9" s="55"/>
      <c r="E9" s="55" t="s">
        <v>16</v>
      </c>
      <c r="F9" s="55"/>
      <c r="G9" s="55"/>
      <c r="H9" s="55"/>
      <c r="I9" s="55"/>
      <c r="J9" s="55"/>
      <c r="K9" s="55"/>
      <c r="L9" s="55"/>
      <c r="M9" s="55"/>
      <c r="N9" s="55"/>
      <c r="O9" s="55"/>
    </row>
    <row r="10" spans="1:15" x14ac:dyDescent="0.25">
      <c r="A10" s="55" t="s">
        <v>114</v>
      </c>
      <c r="B10" s="55"/>
      <c r="C10" s="55" t="s">
        <v>178</v>
      </c>
      <c r="D10" s="55"/>
      <c r="E10" s="55"/>
      <c r="F10" s="55"/>
      <c r="G10" s="55"/>
      <c r="H10" s="55"/>
      <c r="I10" s="55"/>
      <c r="J10" s="55"/>
      <c r="K10" s="55"/>
      <c r="L10" s="55"/>
      <c r="M10" s="55"/>
      <c r="N10" s="55"/>
      <c r="O10" s="55"/>
    </row>
    <row r="11" spans="1:15" x14ac:dyDescent="0.25">
      <c r="A11" s="55" t="s">
        <v>116</v>
      </c>
      <c r="B11" s="55"/>
      <c r="C11" s="55" t="s">
        <v>179</v>
      </c>
      <c r="D11" s="55"/>
      <c r="E11" s="55"/>
      <c r="F11" s="55"/>
      <c r="G11" s="55"/>
      <c r="H11" s="55"/>
      <c r="I11" s="55"/>
      <c r="J11" s="55"/>
      <c r="K11" s="55"/>
      <c r="L11" s="55"/>
      <c r="M11" s="55"/>
      <c r="N11" s="55"/>
      <c r="O11" s="55"/>
    </row>
    <row r="12" spans="1:15" x14ac:dyDescent="0.25">
      <c r="A12" s="55" t="s">
        <v>117</v>
      </c>
      <c r="B12" s="55"/>
      <c r="C12" s="55" t="s">
        <v>180</v>
      </c>
      <c r="D12" s="55"/>
      <c r="E12" s="55"/>
      <c r="F12" s="55"/>
      <c r="G12" s="55"/>
      <c r="H12" s="55"/>
      <c r="I12" s="55"/>
      <c r="J12" s="55"/>
      <c r="K12" s="55"/>
      <c r="L12" s="55"/>
      <c r="M12" s="55"/>
      <c r="N12" s="55"/>
      <c r="O12" s="55"/>
    </row>
    <row r="13" spans="1:15" x14ac:dyDescent="0.25">
      <c r="A13" s="55" t="s">
        <v>119</v>
      </c>
      <c r="B13" s="55"/>
      <c r="C13" s="55" t="s">
        <v>181</v>
      </c>
      <c r="D13" s="55"/>
      <c r="E13" s="55"/>
      <c r="F13" s="55"/>
      <c r="G13" s="55"/>
      <c r="H13" s="55"/>
      <c r="I13" s="55"/>
      <c r="J13" s="55"/>
      <c r="K13" s="55"/>
      <c r="L13" s="55"/>
      <c r="M13" s="55"/>
      <c r="N13" s="55"/>
      <c r="O13" s="55"/>
    </row>
    <row r="14" spans="1:15" x14ac:dyDescent="0.25">
      <c r="A14" s="55" t="s">
        <v>120</v>
      </c>
      <c r="B14" s="55"/>
      <c r="C14" s="55" t="s">
        <v>182</v>
      </c>
      <c r="D14" s="55"/>
      <c r="E14" s="55"/>
      <c r="F14" s="55"/>
      <c r="G14" s="55"/>
      <c r="H14" s="55"/>
      <c r="I14" s="55"/>
      <c r="J14" s="55"/>
      <c r="K14" s="55"/>
      <c r="L14" s="55"/>
      <c r="M14" s="55"/>
      <c r="N14" s="55"/>
      <c r="O14" s="55"/>
    </row>
    <row r="15" spans="1:15" x14ac:dyDescent="0.25">
      <c r="A15" s="55" t="s">
        <v>121</v>
      </c>
      <c r="B15" s="55"/>
      <c r="C15" s="55"/>
      <c r="D15" s="55"/>
      <c r="E15" s="55"/>
      <c r="F15" s="55"/>
      <c r="G15" s="55"/>
      <c r="H15" s="55"/>
      <c r="I15" s="55"/>
      <c r="J15" s="55"/>
      <c r="K15" s="55"/>
      <c r="L15" s="55"/>
      <c r="M15" s="55"/>
      <c r="N15" s="55"/>
      <c r="O15" s="55"/>
    </row>
    <row r="16" spans="1:15" x14ac:dyDescent="0.25">
      <c r="A16" s="55" t="s">
        <v>122</v>
      </c>
      <c r="B16" s="55"/>
      <c r="C16" s="55"/>
      <c r="D16" s="55"/>
      <c r="E16" s="55" t="s">
        <v>123</v>
      </c>
      <c r="F16" s="55"/>
      <c r="G16" s="55"/>
      <c r="H16" s="55"/>
      <c r="I16" s="55"/>
      <c r="J16" s="55"/>
      <c r="K16" s="55"/>
      <c r="L16" s="55"/>
      <c r="M16" s="55"/>
      <c r="N16" s="55"/>
      <c r="O16" s="55"/>
    </row>
    <row r="17" spans="1:16" x14ac:dyDescent="0.25">
      <c r="A17" s="10" t="s">
        <v>183</v>
      </c>
      <c r="B17" s="10"/>
      <c r="C17" s="10"/>
      <c r="D17" s="10"/>
      <c r="E17" s="10"/>
      <c r="F17" s="10"/>
      <c r="G17" s="55"/>
      <c r="H17" s="55"/>
      <c r="I17" s="55"/>
      <c r="J17" s="55"/>
      <c r="K17" s="55"/>
      <c r="L17" s="55"/>
      <c r="M17" s="55"/>
      <c r="N17" s="55"/>
      <c r="O17" s="55"/>
    </row>
    <row r="18" spans="1:16" x14ac:dyDescent="0.25">
      <c r="A18" s="10"/>
      <c r="B18" s="10"/>
      <c r="C18" s="10"/>
      <c r="D18" s="10"/>
      <c r="E18" s="10"/>
      <c r="F18" s="10"/>
      <c r="G18" s="10"/>
      <c r="H18" s="10"/>
      <c r="I18" s="10"/>
      <c r="J18" s="10"/>
      <c r="K18" s="10"/>
      <c r="L18" s="10"/>
      <c r="M18" s="10"/>
      <c r="N18" s="10"/>
      <c r="O18" s="10"/>
    </row>
    <row r="20" spans="1:16" x14ac:dyDescent="0.25">
      <c r="A20" s="56" t="s">
        <v>125</v>
      </c>
      <c r="B20" s="56"/>
      <c r="C20" s="56"/>
      <c r="D20" s="56"/>
      <c r="E20" s="56"/>
      <c r="F20" s="56"/>
      <c r="G20" s="56"/>
      <c r="H20" s="56"/>
      <c r="I20" s="56"/>
      <c r="J20" s="56"/>
      <c r="K20" s="56"/>
      <c r="L20" s="56"/>
      <c r="M20" s="56"/>
      <c r="N20" s="56"/>
      <c r="O20" s="56"/>
    </row>
    <row r="21" spans="1:16" ht="50.1" customHeight="1" x14ac:dyDescent="0.25">
      <c r="A21" s="56" t="s">
        <v>126</v>
      </c>
      <c r="B21" s="56"/>
      <c r="C21" s="56"/>
      <c r="D21" s="56"/>
      <c r="E21" s="56"/>
      <c r="F21" s="56"/>
      <c r="G21" s="57" t="s">
        <v>127</v>
      </c>
      <c r="H21" s="57"/>
      <c r="I21" s="57"/>
      <c r="J21" s="57" t="s">
        <v>128</v>
      </c>
      <c r="K21" s="57"/>
      <c r="L21" s="57"/>
      <c r="M21" s="57" t="s">
        <v>129</v>
      </c>
      <c r="N21" s="57"/>
      <c r="O21" s="57"/>
    </row>
    <row r="22" spans="1:16" ht="50.1" customHeight="1" x14ac:dyDescent="0.25">
      <c r="A22" s="13" t="s">
        <v>131</v>
      </c>
      <c r="B22" s="57" t="s">
        <v>184</v>
      </c>
      <c r="C22" s="57"/>
      <c r="D22" s="13" t="s">
        <v>67</v>
      </c>
      <c r="E22" s="13" t="s">
        <v>132</v>
      </c>
      <c r="F22" s="13" t="s">
        <v>70</v>
      </c>
      <c r="G22" s="13" t="s">
        <v>133</v>
      </c>
      <c r="H22" s="13" t="s">
        <v>134</v>
      </c>
      <c r="I22" s="13" t="s">
        <v>70</v>
      </c>
      <c r="J22" s="13" t="s">
        <v>133</v>
      </c>
      <c r="K22" s="13" t="s">
        <v>134</v>
      </c>
      <c r="L22" s="13" t="s">
        <v>70</v>
      </c>
      <c r="M22" s="13" t="s">
        <v>133</v>
      </c>
      <c r="N22" s="13" t="s">
        <v>134</v>
      </c>
      <c r="O22" s="13" t="s">
        <v>70</v>
      </c>
    </row>
    <row r="23" spans="1:16" ht="18.2" customHeight="1" x14ac:dyDescent="0.25">
      <c r="A23" s="17">
        <v>1</v>
      </c>
      <c r="B23" s="58" t="s">
        <v>135</v>
      </c>
      <c r="C23" s="58"/>
      <c r="D23" s="18">
        <v>1</v>
      </c>
      <c r="E23" s="17" t="s">
        <v>73</v>
      </c>
      <c r="F23" s="17" t="s">
        <v>74</v>
      </c>
      <c r="G23" s="20">
        <v>99.998999999999995</v>
      </c>
      <c r="H23" s="23">
        <v>99.998999999999995</v>
      </c>
      <c r="I23" s="24" t="s">
        <v>74</v>
      </c>
      <c r="J23" s="20">
        <v>115.62</v>
      </c>
      <c r="K23" s="23">
        <v>115.62</v>
      </c>
      <c r="L23" s="24" t="s">
        <v>74</v>
      </c>
      <c r="M23" s="20">
        <v>147.6</v>
      </c>
      <c r="N23" s="23">
        <v>147.6</v>
      </c>
      <c r="O23" s="24" t="s">
        <v>74</v>
      </c>
    </row>
    <row r="24" spans="1:16" ht="18.2" customHeight="1" x14ac:dyDescent="0.25">
      <c r="A24" s="17">
        <v>2</v>
      </c>
      <c r="B24" s="58" t="s">
        <v>75</v>
      </c>
      <c r="C24" s="58"/>
      <c r="D24" s="18">
        <v>10</v>
      </c>
      <c r="E24" s="17" t="s">
        <v>73</v>
      </c>
      <c r="F24" s="17" t="s">
        <v>74</v>
      </c>
      <c r="G24" s="21">
        <v>3.69</v>
      </c>
      <c r="H24" s="18">
        <v>36.9</v>
      </c>
      <c r="I24" s="25" t="s">
        <v>74</v>
      </c>
      <c r="J24" s="21">
        <v>6.3590999999999998</v>
      </c>
      <c r="K24" s="18">
        <v>63.591000000000001</v>
      </c>
      <c r="L24" s="25" t="s">
        <v>74</v>
      </c>
      <c r="M24" s="21">
        <v>6.0270000000000001</v>
      </c>
      <c r="N24" s="18">
        <v>60.27</v>
      </c>
      <c r="O24" s="25" t="s">
        <v>74</v>
      </c>
    </row>
    <row r="25" spans="1:16" x14ac:dyDescent="0.25">
      <c r="A25" s="10"/>
      <c r="B25" s="55" t="s">
        <v>136</v>
      </c>
      <c r="C25" s="55"/>
      <c r="D25" s="10"/>
      <c r="E25" s="10"/>
      <c r="F25" s="10"/>
      <c r="G25" s="22"/>
      <c r="H25" s="19">
        <v>136.899</v>
      </c>
      <c r="I25" s="26" t="s">
        <v>74</v>
      </c>
      <c r="J25" s="22"/>
      <c r="K25" s="19">
        <v>179.21100000000001</v>
      </c>
      <c r="L25" s="26" t="s">
        <v>74</v>
      </c>
      <c r="M25" s="22"/>
      <c r="N25" s="19">
        <v>207.87</v>
      </c>
      <c r="O25" s="26" t="s">
        <v>74</v>
      </c>
    </row>
    <row r="26" spans="1:16" x14ac:dyDescent="0.25">
      <c r="A26" s="56" t="s">
        <v>137</v>
      </c>
      <c r="B26" s="56"/>
      <c r="C26" s="56"/>
      <c r="D26" s="56"/>
      <c r="E26" s="56"/>
      <c r="F26" s="56"/>
      <c r="G26" s="59" t="s">
        <v>138</v>
      </c>
      <c r="H26" s="45"/>
      <c r="I26" s="60"/>
      <c r="J26" s="59" t="s">
        <v>139</v>
      </c>
      <c r="K26" s="45"/>
      <c r="L26" s="60"/>
      <c r="M26" s="59" t="s">
        <v>140</v>
      </c>
      <c r="N26" s="45"/>
      <c r="O26" s="60"/>
    </row>
    <row r="27" spans="1:16" x14ac:dyDescent="0.25">
      <c r="A27" s="56" t="s">
        <v>141</v>
      </c>
      <c r="B27" s="56"/>
      <c r="C27" s="56"/>
      <c r="D27" s="56"/>
      <c r="E27" s="56"/>
      <c r="F27" s="56"/>
      <c r="G27" s="59"/>
      <c r="H27" s="45"/>
      <c r="I27" s="60"/>
      <c r="J27" s="59"/>
      <c r="K27" s="45"/>
      <c r="L27" s="60"/>
      <c r="M27" s="59"/>
      <c r="N27" s="45"/>
      <c r="O27" s="60"/>
    </row>
    <row r="28" spans="1:16" ht="16.350000000000001" customHeight="1" x14ac:dyDescent="0.25">
      <c r="A28" s="56" t="s">
        <v>142</v>
      </c>
      <c r="B28" s="56"/>
      <c r="C28" s="56"/>
      <c r="D28" s="56"/>
      <c r="E28" s="56"/>
      <c r="F28" s="56"/>
      <c r="G28" s="61"/>
      <c r="H28" s="62"/>
      <c r="I28" s="63"/>
      <c r="J28" s="61"/>
      <c r="K28" s="62"/>
      <c r="L28" s="63"/>
      <c r="M28" s="61"/>
      <c r="N28" s="62"/>
      <c r="O28" s="63"/>
    </row>
    <row r="30" spans="1:16" x14ac:dyDescent="0.25">
      <c r="A30" s="56" t="s">
        <v>185</v>
      </c>
      <c r="B30" s="56"/>
      <c r="C30" s="56"/>
      <c r="D30" s="56"/>
      <c r="E30" s="56"/>
      <c r="F30" s="56"/>
      <c r="G30" s="56"/>
      <c r="H30" s="56"/>
      <c r="I30" s="56"/>
      <c r="J30" s="56"/>
      <c r="K30" s="56"/>
      <c r="L30" s="56"/>
      <c r="M30" s="56"/>
      <c r="N30" s="56"/>
      <c r="O30" s="56"/>
    </row>
    <row r="31" spans="1:16" ht="50.1" customHeight="1" x14ac:dyDescent="0.25">
      <c r="A31" s="12" t="s">
        <v>131</v>
      </c>
      <c r="B31" s="12" t="s">
        <v>153</v>
      </c>
      <c r="C31" s="12" t="s">
        <v>154</v>
      </c>
      <c r="D31" s="56" t="s">
        <v>155</v>
      </c>
      <c r="E31" s="56"/>
      <c r="F31" s="56"/>
      <c r="G31" s="66" t="s">
        <v>127</v>
      </c>
      <c r="H31" s="67"/>
      <c r="I31" s="41" t="s">
        <v>156</v>
      </c>
      <c r="J31" s="66" t="s">
        <v>128</v>
      </c>
      <c r="K31" s="67"/>
      <c r="L31" s="41" t="s">
        <v>156</v>
      </c>
      <c r="M31" s="66" t="s">
        <v>129</v>
      </c>
      <c r="N31" s="67"/>
      <c r="O31" s="41" t="s">
        <v>156</v>
      </c>
    </row>
    <row r="32" spans="1:16" x14ac:dyDescent="0.25">
      <c r="A32" s="15">
        <v>1</v>
      </c>
      <c r="B32" s="1" t="s">
        <v>94</v>
      </c>
      <c r="C32" s="1" t="s">
        <v>94</v>
      </c>
      <c r="D32" s="45" t="s">
        <v>58</v>
      </c>
      <c r="E32" s="45"/>
      <c r="F32" s="45"/>
      <c r="G32" s="68" t="s">
        <v>157</v>
      </c>
      <c r="H32" s="69"/>
      <c r="I32" s="27"/>
      <c r="J32" s="70" t="s">
        <v>186</v>
      </c>
      <c r="K32" s="69"/>
      <c r="L32" s="27"/>
      <c r="M32" s="70" t="s">
        <v>187</v>
      </c>
      <c r="N32" s="69"/>
      <c r="O32" s="27"/>
      <c r="P32" s="14"/>
    </row>
    <row r="33" spans="1:16" x14ac:dyDescent="0.25">
      <c r="A33" s="15">
        <v>2</v>
      </c>
      <c r="B33" s="1" t="s">
        <v>85</v>
      </c>
      <c r="C33" s="1" t="s">
        <v>97</v>
      </c>
      <c r="D33" s="45" t="s">
        <v>58</v>
      </c>
      <c r="E33" s="45"/>
      <c r="F33" s="45"/>
      <c r="G33" s="68" t="s">
        <v>160</v>
      </c>
      <c r="H33" s="45"/>
      <c r="I33" s="27"/>
      <c r="J33" s="70" t="s">
        <v>188</v>
      </c>
      <c r="K33" s="45"/>
      <c r="L33" s="27"/>
      <c r="M33" s="70" t="s">
        <v>160</v>
      </c>
      <c r="N33" s="45"/>
      <c r="O33" s="27"/>
      <c r="P33" s="14"/>
    </row>
    <row r="34" spans="1:16" x14ac:dyDescent="0.25">
      <c r="A34" s="15">
        <v>3</v>
      </c>
      <c r="B34" s="1" t="s">
        <v>87</v>
      </c>
      <c r="C34" s="1" t="s">
        <v>99</v>
      </c>
      <c r="D34" s="45" t="s">
        <v>58</v>
      </c>
      <c r="E34" s="45"/>
      <c r="F34" s="45"/>
      <c r="G34" s="68" t="s">
        <v>58</v>
      </c>
      <c r="H34" s="45"/>
      <c r="I34" s="27"/>
      <c r="J34" s="70" t="s">
        <v>188</v>
      </c>
      <c r="K34" s="45"/>
      <c r="L34" s="27"/>
      <c r="M34" s="70" t="s">
        <v>189</v>
      </c>
      <c r="N34" s="45"/>
      <c r="O34" s="27"/>
      <c r="P34" s="14"/>
    </row>
    <row r="35" spans="1:16" x14ac:dyDescent="0.25">
      <c r="A35" s="15">
        <v>4</v>
      </c>
      <c r="B35" s="1" t="s">
        <v>88</v>
      </c>
      <c r="C35" s="1" t="s">
        <v>100</v>
      </c>
      <c r="D35" s="45" t="s">
        <v>58</v>
      </c>
      <c r="E35" s="45"/>
      <c r="F35" s="45"/>
      <c r="G35" s="68" t="s">
        <v>160</v>
      </c>
      <c r="H35" s="45"/>
      <c r="I35" s="27"/>
      <c r="J35" s="70" t="s">
        <v>188</v>
      </c>
      <c r="K35" s="45"/>
      <c r="L35" s="27"/>
      <c r="M35" s="70" t="s">
        <v>160</v>
      </c>
      <c r="N35" s="45"/>
      <c r="O35" s="27"/>
      <c r="P35" s="14"/>
    </row>
    <row r="36" spans="1:16" x14ac:dyDescent="0.25">
      <c r="A36" s="1"/>
      <c r="B36" s="1"/>
      <c r="C36" s="1"/>
      <c r="D36" s="57" t="s">
        <v>161</v>
      </c>
      <c r="E36" s="57"/>
      <c r="F36" s="57"/>
      <c r="G36" s="71">
        <v>0</v>
      </c>
      <c r="H36" s="62"/>
      <c r="I36" s="63"/>
      <c r="J36" s="71">
        <v>0</v>
      </c>
      <c r="K36" s="62"/>
      <c r="L36" s="63"/>
      <c r="M36" s="71">
        <v>0</v>
      </c>
      <c r="N36" s="62"/>
      <c r="O36" s="63"/>
    </row>
    <row r="38" spans="1:16" x14ac:dyDescent="0.25">
      <c r="A38" s="56" t="s">
        <v>190</v>
      </c>
      <c r="B38" s="56"/>
      <c r="C38" s="56"/>
      <c r="D38" s="56"/>
      <c r="E38" s="56"/>
      <c r="F38" s="56"/>
      <c r="G38" s="56"/>
      <c r="H38" s="56"/>
      <c r="I38" s="56"/>
      <c r="J38" s="56"/>
      <c r="K38" s="56"/>
      <c r="L38" s="56"/>
      <c r="M38" s="56"/>
      <c r="N38" s="56"/>
      <c r="O38" s="56"/>
    </row>
    <row r="39" spans="1:16" x14ac:dyDescent="0.25">
      <c r="A39" s="72" t="s">
        <v>163</v>
      </c>
      <c r="B39" s="45"/>
      <c r="C39" s="45"/>
      <c r="D39" s="45"/>
      <c r="E39" s="45"/>
      <c r="F39" s="45"/>
      <c r="G39" s="45" t="s">
        <v>191</v>
      </c>
      <c r="H39" s="45"/>
      <c r="I39" s="45"/>
      <c r="J39" s="45"/>
      <c r="K39" s="45"/>
      <c r="L39" s="45"/>
      <c r="M39" s="45"/>
      <c r="N39" s="45"/>
      <c r="O39" s="45"/>
    </row>
    <row r="40" spans="1:16" x14ac:dyDescent="0.25">
      <c r="A40" s="72" t="s">
        <v>165</v>
      </c>
      <c r="B40" s="45"/>
      <c r="C40" s="45"/>
      <c r="D40" s="45"/>
      <c r="E40" s="45"/>
      <c r="F40" s="45"/>
      <c r="G40" s="45" t="s">
        <v>192</v>
      </c>
      <c r="H40" s="45"/>
      <c r="I40" s="45"/>
      <c r="J40" s="45"/>
      <c r="K40" s="45"/>
      <c r="L40" s="45"/>
      <c r="M40" s="45"/>
      <c r="N40" s="45"/>
      <c r="O40" s="45"/>
    </row>
    <row r="42" spans="1:16" x14ac:dyDescent="0.25">
      <c r="A42" s="56" t="s">
        <v>166</v>
      </c>
      <c r="B42" s="56"/>
      <c r="C42" s="56"/>
      <c r="D42" s="56"/>
      <c r="E42" s="56"/>
      <c r="F42" s="56"/>
      <c r="G42" s="56"/>
      <c r="H42" s="56"/>
      <c r="I42" s="56"/>
      <c r="J42" s="56"/>
      <c r="K42" s="56"/>
      <c r="L42" s="56"/>
      <c r="M42" s="56"/>
      <c r="N42" s="56"/>
      <c r="O42" s="56"/>
    </row>
    <row r="43" spans="1:16" x14ac:dyDescent="0.25">
      <c r="A43" s="13" t="s">
        <v>131</v>
      </c>
      <c r="B43" s="57" t="s">
        <v>167</v>
      </c>
      <c r="C43" s="45"/>
      <c r="D43" s="57" t="s">
        <v>168</v>
      </c>
      <c r="E43" s="45"/>
      <c r="F43" s="45"/>
      <c r="G43" s="57" t="s">
        <v>169</v>
      </c>
      <c r="H43" s="45"/>
      <c r="I43" s="57" t="s">
        <v>170</v>
      </c>
      <c r="J43" s="45"/>
      <c r="K43" s="45"/>
      <c r="L43" s="45"/>
      <c r="M43" s="45"/>
      <c r="N43" s="45"/>
      <c r="O43" s="45"/>
    </row>
    <row r="44" spans="1:16" x14ac:dyDescent="0.25">
      <c r="A44" s="15">
        <v>1</v>
      </c>
      <c r="B44" s="45" t="s">
        <v>16</v>
      </c>
      <c r="C44" s="45"/>
      <c r="D44" s="73" t="s">
        <v>171</v>
      </c>
      <c r="E44" s="45"/>
      <c r="F44" s="45"/>
      <c r="G44" s="73" t="s">
        <v>30</v>
      </c>
      <c r="H44" s="45"/>
      <c r="I44" s="45"/>
      <c r="J44" s="45"/>
      <c r="K44" s="45"/>
      <c r="L44" s="45"/>
      <c r="M44" s="45"/>
      <c r="N44" s="45"/>
      <c r="O44" s="45"/>
    </row>
    <row r="46" spans="1:16" x14ac:dyDescent="0.25">
      <c r="A46" s="56" t="s">
        <v>172</v>
      </c>
      <c r="B46" s="56"/>
      <c r="C46" s="56"/>
      <c r="D46" s="56"/>
      <c r="E46" s="56"/>
      <c r="F46" s="56"/>
      <c r="G46" s="56"/>
      <c r="H46" s="56"/>
    </row>
    <row r="47" spans="1:16" x14ac:dyDescent="0.25">
      <c r="A47" s="13" t="s">
        <v>131</v>
      </c>
      <c r="B47" s="57" t="s">
        <v>173</v>
      </c>
      <c r="C47" s="45"/>
      <c r="D47" s="57" t="s">
        <v>170</v>
      </c>
      <c r="E47" s="45"/>
      <c r="F47" s="45"/>
      <c r="G47" s="45"/>
      <c r="H47" s="45"/>
    </row>
    <row r="48" spans="1:16" ht="50.1" customHeight="1" x14ac:dyDescent="0.25">
      <c r="A48" s="17">
        <v>1</v>
      </c>
      <c r="B48" s="74"/>
      <c r="C48" s="74"/>
      <c r="D48" s="74"/>
      <c r="E48" s="74"/>
      <c r="F48" s="74"/>
      <c r="G48" s="74"/>
      <c r="H48" s="74"/>
    </row>
    <row r="49" spans="1:8" ht="50.1" customHeight="1" x14ac:dyDescent="0.25">
      <c r="A49" s="17">
        <v>2</v>
      </c>
      <c r="B49" s="74"/>
      <c r="C49" s="74"/>
      <c r="D49" s="74"/>
      <c r="E49" s="74"/>
      <c r="F49" s="74"/>
      <c r="G49" s="74"/>
      <c r="H49" s="74"/>
    </row>
    <row r="50" spans="1:8" ht="50.1" customHeight="1" x14ac:dyDescent="0.25">
      <c r="A50" s="17">
        <v>3</v>
      </c>
      <c r="B50" s="74"/>
      <c r="C50" s="74"/>
      <c r="D50" s="74"/>
      <c r="E50" s="74"/>
      <c r="F50" s="74"/>
      <c r="G50" s="74"/>
      <c r="H50" s="74"/>
    </row>
  </sheetData>
  <sheetProtection formatCells="0" formatColumns="0" formatRows="0" insertColumns="0" insertRows="0" insertHyperlinks="0" deleteColumns="0" deleteRows="0" sort="0" autoFilter="0" pivotTables="0"/>
  <mergeCells count="95">
    <mergeCell ref="B49:C49"/>
    <mergeCell ref="D49:H49"/>
    <mergeCell ref="B50:C50"/>
    <mergeCell ref="D50:H50"/>
    <mergeCell ref="A46:H46"/>
    <mergeCell ref="B47:C47"/>
    <mergeCell ref="D47:H47"/>
    <mergeCell ref="B48:C48"/>
    <mergeCell ref="D48:H48"/>
    <mergeCell ref="B43:C43"/>
    <mergeCell ref="D43:F43"/>
    <mergeCell ref="G43:H43"/>
    <mergeCell ref="I43:O43"/>
    <mergeCell ref="B44:C44"/>
    <mergeCell ref="D44:F44"/>
    <mergeCell ref="G44:H44"/>
    <mergeCell ref="I44:O44"/>
    <mergeCell ref="A39:F39"/>
    <mergeCell ref="G39:O39"/>
    <mergeCell ref="A40:F40"/>
    <mergeCell ref="G40:O40"/>
    <mergeCell ref="A42:O42"/>
    <mergeCell ref="D36:F36"/>
    <mergeCell ref="G36:I36"/>
    <mergeCell ref="J36:L36"/>
    <mergeCell ref="M36:O36"/>
    <mergeCell ref="A38:O38"/>
    <mergeCell ref="D34:F34"/>
    <mergeCell ref="G34:H34"/>
    <mergeCell ref="J34:K34"/>
    <mergeCell ref="M34:N34"/>
    <mergeCell ref="D35:F35"/>
    <mergeCell ref="G35:H35"/>
    <mergeCell ref="J35:K35"/>
    <mergeCell ref="M35:N35"/>
    <mergeCell ref="D32:F32"/>
    <mergeCell ref="G32:H32"/>
    <mergeCell ref="J32:K32"/>
    <mergeCell ref="M32:N32"/>
    <mergeCell ref="D33:F33"/>
    <mergeCell ref="G33:H33"/>
    <mergeCell ref="J33:K33"/>
    <mergeCell ref="M33:N33"/>
    <mergeCell ref="A30:O30"/>
    <mergeCell ref="D31:F31"/>
    <mergeCell ref="G31:H31"/>
    <mergeCell ref="J31:K31"/>
    <mergeCell ref="M31:N31"/>
    <mergeCell ref="J26:L26"/>
    <mergeCell ref="J27:L27"/>
    <mergeCell ref="J28:L28"/>
    <mergeCell ref="M26:O26"/>
    <mergeCell ref="M27:O27"/>
    <mergeCell ref="M28:O28"/>
    <mergeCell ref="A27:F27"/>
    <mergeCell ref="A28:F28"/>
    <mergeCell ref="G26:I26"/>
    <mergeCell ref="G27:I27"/>
    <mergeCell ref="G28:I28"/>
    <mergeCell ref="B22:C22"/>
    <mergeCell ref="B23:C23"/>
    <mergeCell ref="B24:C24"/>
    <mergeCell ref="B25:C25"/>
    <mergeCell ref="A26:F26"/>
    <mergeCell ref="A16:D16"/>
    <mergeCell ref="E16:F16"/>
    <mergeCell ref="G5:O17"/>
    <mergeCell ref="A20:O20"/>
    <mergeCell ref="A21:F21"/>
    <mergeCell ref="G21:I21"/>
    <mergeCell ref="J21:L21"/>
    <mergeCell ref="M21:O21"/>
    <mergeCell ref="A13:B13"/>
    <mergeCell ref="C13:F13"/>
    <mergeCell ref="A14:B14"/>
    <mergeCell ref="C14:F14"/>
    <mergeCell ref="A15:B15"/>
    <mergeCell ref="C15:F15"/>
    <mergeCell ref="A10:B10"/>
    <mergeCell ref="C10:F10"/>
    <mergeCell ref="A11:B11"/>
    <mergeCell ref="C11:F11"/>
    <mergeCell ref="A12:B12"/>
    <mergeCell ref="C12:F12"/>
    <mergeCell ref="A7:B7"/>
    <mergeCell ref="C7:F7"/>
    <mergeCell ref="A8:B8"/>
    <mergeCell ref="C8:F8"/>
    <mergeCell ref="A9:D9"/>
    <mergeCell ref="E9:F9"/>
    <mergeCell ref="F3:H3"/>
    <mergeCell ref="A5:D5"/>
    <mergeCell ref="E5:F5"/>
    <mergeCell ref="A6:B6"/>
    <mergeCell ref="C6:F6"/>
  </mergeCells>
  <pageMargins left="0.7" right="0.7" top="0.75" bottom="0.75" header="0.3" footer="0.3"/>
  <pageSetup paperSize="8" orientation="landscape"/>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sqref="A1:F5"/>
    </sheetView>
  </sheetViews>
  <sheetFormatPr defaultRowHeight="15" x14ac:dyDescent="0.25"/>
  <cols>
    <col min="1" max="1" width="14" customWidth="1"/>
    <col min="2" max="2" width="30" customWidth="1"/>
    <col min="3" max="4" width="20" customWidth="1"/>
    <col min="5" max="5" width="12" customWidth="1"/>
    <col min="6" max="6" width="6" customWidth="1"/>
  </cols>
  <sheetData>
    <row r="1" spans="1:6" x14ac:dyDescent="0.25">
      <c r="A1" s="47" t="s">
        <v>193</v>
      </c>
      <c r="B1" s="45"/>
      <c r="C1" s="45"/>
      <c r="D1" s="45"/>
      <c r="E1" s="45"/>
      <c r="F1" s="45"/>
    </row>
    <row r="2" spans="1:6" x14ac:dyDescent="0.25">
      <c r="A2" s="1"/>
      <c r="B2" s="1"/>
      <c r="C2" s="1"/>
      <c r="D2" s="1"/>
      <c r="E2" s="1"/>
      <c r="F2" s="1"/>
    </row>
    <row r="3" spans="1:6" ht="39.950000000000003" customHeight="1" x14ac:dyDescent="0.25">
      <c r="A3" s="2" t="s">
        <v>194</v>
      </c>
      <c r="B3" s="2" t="s">
        <v>195</v>
      </c>
      <c r="C3" s="2" t="s">
        <v>196</v>
      </c>
      <c r="D3" s="2" t="s">
        <v>197</v>
      </c>
      <c r="E3" s="42" t="s">
        <v>198</v>
      </c>
      <c r="F3" s="2" t="s">
        <v>70</v>
      </c>
    </row>
    <row r="4" spans="1:6" ht="14.1" customHeight="1" x14ac:dyDescent="0.25">
      <c r="A4" s="5" t="s">
        <v>146</v>
      </c>
      <c r="B4" s="5" t="s">
        <v>199</v>
      </c>
      <c r="C4" s="7" t="s">
        <v>130</v>
      </c>
      <c r="D4" s="5" t="s">
        <v>200</v>
      </c>
      <c r="E4" s="9">
        <v>165</v>
      </c>
      <c r="F4" s="5" t="s">
        <v>74</v>
      </c>
    </row>
    <row r="5" spans="1:6" ht="27.95" customHeight="1" x14ac:dyDescent="0.25">
      <c r="A5" s="5" t="s">
        <v>145</v>
      </c>
      <c r="B5" s="5" t="s">
        <v>201</v>
      </c>
      <c r="C5" s="7" t="s">
        <v>127</v>
      </c>
      <c r="D5" s="5" t="s">
        <v>202</v>
      </c>
      <c r="E5" s="9">
        <v>111.3</v>
      </c>
      <c r="F5" s="5" t="s">
        <v>74</v>
      </c>
    </row>
  </sheetData>
  <sheetProtection formatCells="0" formatColumns="0" formatRows="0" insertColumns="0" insertRows="0" insertHyperlinks="0" deleteColumns="0" deleteRows="0" sort="0" autoFilter="0" pivotTables="0"/>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F9"/>
    </sheetView>
  </sheetViews>
  <sheetFormatPr defaultRowHeight="15" x14ac:dyDescent="0.25"/>
  <cols>
    <col min="1" max="1" width="3" customWidth="1"/>
    <col min="2" max="3" width="30" customWidth="1"/>
    <col min="4" max="4" width="40" customWidth="1"/>
    <col min="5" max="5" width="10" customWidth="1"/>
    <col min="6" max="6" width="14" customWidth="1"/>
  </cols>
  <sheetData>
    <row r="1" spans="1:6" x14ac:dyDescent="0.25">
      <c r="A1" s="47" t="s">
        <v>203</v>
      </c>
      <c r="B1" s="45"/>
      <c r="C1" s="45"/>
      <c r="D1" s="45"/>
      <c r="E1" s="45"/>
      <c r="F1" s="45"/>
    </row>
    <row r="2" spans="1:6" x14ac:dyDescent="0.25">
      <c r="A2" s="2" t="s">
        <v>131</v>
      </c>
      <c r="B2" s="2" t="s">
        <v>204</v>
      </c>
      <c r="C2" s="2" t="s">
        <v>205</v>
      </c>
      <c r="D2" s="2" t="s">
        <v>206</v>
      </c>
      <c r="E2" s="47" t="s">
        <v>207</v>
      </c>
      <c r="F2" s="47"/>
    </row>
    <row r="3" spans="1:6" x14ac:dyDescent="0.25">
      <c r="A3" s="5">
        <v>1</v>
      </c>
      <c r="B3" s="5" t="s">
        <v>18</v>
      </c>
      <c r="C3" s="5" t="s">
        <v>201</v>
      </c>
      <c r="D3" s="5" t="s">
        <v>147</v>
      </c>
      <c r="E3" s="50" t="s">
        <v>208</v>
      </c>
      <c r="F3" s="50"/>
    </row>
    <row r="4" spans="1:6" x14ac:dyDescent="0.25">
      <c r="A4" s="5">
        <v>1</v>
      </c>
      <c r="B4" s="5" t="s">
        <v>18</v>
      </c>
      <c r="C4" s="5" t="s">
        <v>201</v>
      </c>
      <c r="D4" s="5" t="s">
        <v>147</v>
      </c>
      <c r="E4" s="50" t="s">
        <v>208</v>
      </c>
      <c r="F4" s="50"/>
    </row>
    <row r="5" spans="1:6" x14ac:dyDescent="0.25">
      <c r="A5" s="47" t="s">
        <v>209</v>
      </c>
      <c r="B5" s="45"/>
      <c r="C5" s="45"/>
      <c r="D5" s="45"/>
      <c r="E5" s="45"/>
      <c r="F5" s="45"/>
    </row>
    <row r="6" spans="1:6" x14ac:dyDescent="0.25">
      <c r="A6" s="50" t="s">
        <v>210</v>
      </c>
      <c r="B6" s="45"/>
      <c r="C6" s="45"/>
      <c r="D6" s="45"/>
      <c r="E6" s="45"/>
      <c r="F6" s="45"/>
    </row>
    <row r="7" spans="1:6" x14ac:dyDescent="0.25">
      <c r="A7" s="45"/>
      <c r="B7" s="45"/>
      <c r="C7" s="45"/>
      <c r="D7" s="45"/>
      <c r="E7" s="45"/>
      <c r="F7" s="45"/>
    </row>
    <row r="8" spans="1:6" x14ac:dyDescent="0.25">
      <c r="A8" s="47" t="s">
        <v>211</v>
      </c>
      <c r="B8" s="45"/>
      <c r="C8" s="45"/>
      <c r="D8" s="45"/>
      <c r="E8" s="45"/>
      <c r="F8" s="45"/>
    </row>
    <row r="9" spans="1:6" x14ac:dyDescent="0.25">
      <c r="A9" s="50" t="s">
        <v>212</v>
      </c>
      <c r="B9" s="45"/>
      <c r="C9" s="45"/>
      <c r="D9" s="45"/>
      <c r="E9" s="45"/>
      <c r="F9" s="45"/>
    </row>
  </sheetData>
  <sheetProtection formatCells="0" formatColumns="0" formatRows="0" insertColumns="0" insertRows="0" insertHyperlinks="0" deleteColumns="0" deleteRows="0" sort="0" autoFilter="0" pivotTables="0"/>
  <mergeCells count="9">
    <mergeCell ref="A6:F6"/>
    <mergeCell ref="A7:F7"/>
    <mergeCell ref="A8:F8"/>
    <mergeCell ref="A9:F9"/>
    <mergeCell ref="A1:F1"/>
    <mergeCell ref="E2:F2"/>
    <mergeCell ref="E3:F3"/>
    <mergeCell ref="E4:F4"/>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SPIS TREŚCI</vt:lpstr>
      <vt:lpstr>DANE OGÓLNE</vt:lpstr>
      <vt:lpstr>WARUNKI POSTĘPOWANIA</vt:lpstr>
      <vt:lpstr>SPECYFIKACJA</vt:lpstr>
      <vt:lpstr>ZAPROSZENI DOSTAWCY</vt:lpstr>
      <vt:lpstr>Raport Wyboru Ofert (1112896)</vt:lpstr>
      <vt:lpstr>Raport Wyboru Ofert (1112044)</vt:lpstr>
      <vt:lpstr>HISTORIA OFERTOWANIA</vt:lpstr>
      <vt:lpstr>HISTORIA KORESPONDENCJI</vt:lpstr>
      <vt:lpstr>OCENA OFERT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Konowalski Mariusz</cp:lastModifiedBy>
  <cp:lastPrinted>2025-05-20T10:46:51Z</cp:lastPrinted>
  <dcterms:created xsi:type="dcterms:W3CDTF">2025-05-20T10:43:54Z</dcterms:created>
  <dcterms:modified xsi:type="dcterms:W3CDTF">2025-05-20T10:47:49Z</dcterms:modified>
  <cp:category/>
</cp:coreProperties>
</file>