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DE4C5AC-3E21-4937-A3B2-4060A77693F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O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O62" i="1"/>
  <c r="M63" i="1"/>
  <c r="N63" i="1"/>
  <c r="M64" i="1"/>
  <c r="N64" i="1"/>
  <c r="M65" i="1"/>
  <c r="N65" i="1"/>
  <c r="M66" i="1"/>
  <c r="N66" i="1"/>
  <c r="M67" i="1"/>
  <c r="N67" i="1"/>
  <c r="N16" i="1"/>
  <c r="M16" i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7" i="1"/>
  <c r="O37" i="1" s="1"/>
  <c r="K38" i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K63" i="1"/>
  <c r="O63" i="1" s="1"/>
  <c r="K64" i="1"/>
  <c r="O64" i="1" s="1"/>
  <c r="K65" i="1"/>
  <c r="O65" i="1" s="1"/>
  <c r="K66" i="1"/>
  <c r="O66" i="1" s="1"/>
  <c r="K67" i="1"/>
  <c r="O67" i="1" s="1"/>
  <c r="K16" i="1"/>
  <c r="O16" i="1" s="1"/>
  <c r="F68" i="1"/>
  <c r="E68" i="1"/>
  <c r="N68" i="1" l="1"/>
  <c r="O68" i="1"/>
  <c r="M68" i="1"/>
  <c r="K68" i="1"/>
  <c r="H36" i="1" l="1"/>
  <c r="I36" i="1"/>
  <c r="J36" i="1"/>
  <c r="H61" i="1"/>
  <c r="I61" i="1"/>
  <c r="H62" i="1"/>
  <c r="I62" i="1"/>
  <c r="H63" i="1"/>
  <c r="I63" i="1"/>
  <c r="H64" i="1"/>
  <c r="I64" i="1"/>
  <c r="H65" i="1"/>
  <c r="I65" i="1"/>
  <c r="H66" i="1"/>
  <c r="I66" i="1"/>
  <c r="J65" i="1" l="1"/>
  <c r="J61" i="1"/>
  <c r="J66" i="1"/>
  <c r="J64" i="1"/>
  <c r="J62" i="1"/>
  <c r="J63" i="1"/>
  <c r="H55" i="1" l="1"/>
  <c r="I47" i="1"/>
  <c r="H47" i="1"/>
  <c r="I45" i="1"/>
  <c r="H45" i="1"/>
  <c r="J47" i="1" l="1"/>
  <c r="J4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6" i="1"/>
  <c r="I48" i="1"/>
  <c r="I49" i="1"/>
  <c r="I50" i="1"/>
  <c r="I51" i="1"/>
  <c r="I52" i="1"/>
  <c r="I53" i="1"/>
  <c r="I54" i="1"/>
  <c r="I56" i="1"/>
  <c r="I57" i="1"/>
  <c r="I58" i="1"/>
  <c r="I59" i="1"/>
  <c r="I60" i="1"/>
  <c r="I67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6" i="1"/>
  <c r="H48" i="1"/>
  <c r="H49" i="1"/>
  <c r="H50" i="1"/>
  <c r="H51" i="1"/>
  <c r="H52" i="1"/>
  <c r="H53" i="1"/>
  <c r="H54" i="1"/>
  <c r="H56" i="1"/>
  <c r="H57" i="1"/>
  <c r="H58" i="1"/>
  <c r="H59" i="1"/>
  <c r="H60" i="1"/>
  <c r="H67" i="1"/>
  <c r="I16" i="1"/>
  <c r="H16" i="1"/>
  <c r="J67" i="1" l="1"/>
  <c r="J58" i="1"/>
  <c r="J43" i="1"/>
  <c r="J39" i="1"/>
  <c r="J34" i="1"/>
  <c r="J30" i="1"/>
  <c r="J26" i="1"/>
  <c r="J57" i="1"/>
  <c r="J52" i="1"/>
  <c r="J48" i="1"/>
  <c r="J42" i="1"/>
  <c r="J38" i="1"/>
  <c r="J33" i="1"/>
  <c r="J25" i="1"/>
  <c r="J19" i="1"/>
  <c r="J51" i="1"/>
  <c r="J41" i="1"/>
  <c r="J32" i="1"/>
  <c r="J24" i="1"/>
  <c r="J20" i="1"/>
  <c r="J60" i="1"/>
  <c r="J46" i="1"/>
  <c r="J59" i="1"/>
  <c r="J54" i="1"/>
  <c r="J44" i="1"/>
  <c r="J40" i="1"/>
  <c r="J35" i="1"/>
  <c r="J23" i="1"/>
  <c r="J56" i="1"/>
  <c r="J53" i="1"/>
  <c r="J50" i="1"/>
  <c r="J49" i="1"/>
  <c r="J37" i="1"/>
  <c r="J31" i="1"/>
  <c r="J29" i="1"/>
  <c r="J28" i="1"/>
  <c r="J27" i="1"/>
  <c r="J22" i="1"/>
  <c r="J21" i="1"/>
  <c r="J18" i="1"/>
  <c r="I68" i="1"/>
  <c r="J17" i="1"/>
  <c r="H68" i="1"/>
  <c r="J16" i="1"/>
  <c r="J68" i="1" l="1"/>
</calcChain>
</file>

<file path=xl/sharedStrings.xml><?xml version="1.0" encoding="utf-8"?>
<sst xmlns="http://schemas.openxmlformats.org/spreadsheetml/2006/main" count="152" uniqueCount="83">
  <si>
    <t>FORMULARZ ASORTYMENTOWO – CENOWY</t>
  </si>
  <si>
    <t>Przedmiot zamówienia</t>
  </si>
  <si>
    <t>J.M.</t>
  </si>
  <si>
    <t>Nazwa wyrobu/            Producent</t>
  </si>
  <si>
    <t>l</t>
  </si>
  <si>
    <t>kg</t>
  </si>
  <si>
    <t>op.</t>
  </si>
  <si>
    <t>szt.</t>
  </si>
  <si>
    <t xml:space="preserve">UWAGA </t>
  </si>
  <si>
    <t>Dopuszcza się zmianę ilości w pojemnikach i opakowaniach, po ich właściwym przeliczeniu.</t>
  </si>
  <si>
    <r>
      <t>Lp</t>
    </r>
    <r>
      <rPr>
        <sz val="10"/>
        <color theme="1"/>
        <rFont val="Arial"/>
        <family val="2"/>
        <charset val="238"/>
      </rPr>
      <t>.</t>
    </r>
  </si>
  <si>
    <r>
      <t xml:space="preserve">Ścierka z mikrofibry (uniwersalna)  </t>
    </r>
    <r>
      <rPr>
        <sz val="10"/>
        <color theme="1"/>
        <rFont val="Arial"/>
        <family val="2"/>
        <charset val="238"/>
      </rPr>
      <t>Włókno: mikrofibra 100 %, absorpcja do 400 %. Wymiary: minimum  30x30 cm</t>
    </r>
  </si>
  <si>
    <r>
      <t xml:space="preserve">Serwetki gastronomiczne </t>
    </r>
    <r>
      <rPr>
        <sz val="10"/>
        <color theme="1"/>
        <rFont val="Arial"/>
        <family val="2"/>
        <charset val="238"/>
      </rPr>
      <t xml:space="preserve">jednowarstwowe, białe, nieząbkowane.  Opakowanie jednostkowe </t>
    </r>
    <r>
      <rPr>
        <b/>
        <sz val="10"/>
        <color theme="1"/>
        <rFont val="Arial"/>
        <family val="2"/>
        <charset val="238"/>
      </rPr>
      <t>500 szt</t>
    </r>
    <r>
      <rPr>
        <sz val="10"/>
        <color theme="1"/>
        <rFont val="Arial"/>
        <family val="2"/>
        <charset val="238"/>
      </rPr>
      <t>. Wymiary: minimum 15x15 cm.</t>
    </r>
  </si>
  <si>
    <t>Załącznik nr 1</t>
  </si>
  <si>
    <t>do umowy</t>
  </si>
  <si>
    <t xml:space="preserve">22. WOJSKOWY ODDZIAŁ GOSPODARCZY </t>
  </si>
  <si>
    <t>ul. Saperska 1</t>
  </si>
  <si>
    <t>10-073 Olsztyn</t>
  </si>
  <si>
    <t>RAZEM WARTOŚĆ BRUTTO</t>
  </si>
  <si>
    <r>
      <t xml:space="preserve">Preparat do udrożniania rur </t>
    </r>
    <r>
      <rPr>
        <sz val="10"/>
        <color rgb="FF000000"/>
        <rFont val="Arial"/>
        <family val="2"/>
        <charset val="238"/>
      </rPr>
      <t xml:space="preserve">  w granulkach lub w żelu opakowanie  500 – 1000 g/ 1,0 l. Wymagana aktualna karta charakterystyki.</t>
    </r>
  </si>
  <si>
    <r>
      <t>Tabletki do zmywarki domowej</t>
    </r>
    <r>
      <rPr>
        <sz val="10"/>
        <color rgb="FF000000"/>
        <rFont val="Arial"/>
        <family val="2"/>
        <charset val="238"/>
      </rPr>
      <t>, wielofunkcyjne, usuwające osady z kawy i herbaty, zapewniające ochronę filtrów zmywarki opak. 100-110 szt</t>
    </r>
  </si>
  <si>
    <r>
      <rPr>
        <b/>
        <sz val="10"/>
        <color rgb="FF000000"/>
        <rFont val="Arial"/>
        <family val="2"/>
        <charset val="238"/>
      </rPr>
      <t>Płyn do mycia szyb</t>
    </r>
    <r>
      <rPr>
        <sz val="10"/>
        <color rgb="FF000000"/>
        <rFont val="Arial"/>
        <family val="2"/>
        <charset val="238"/>
      </rPr>
      <t>. Produkt gotowy do użycia, szybko wysychający, nie pozostawiający smug. Opakowanie jednostkowe: pojemnik   0,5 – 1,0 l  ze spryskiwaczem. Dopuszcza się połowę ilości  w butelkach bez spryskiwaczy.   Produkt zawierający w swoim składzie alkohol.</t>
    </r>
  </si>
  <si>
    <r>
      <t xml:space="preserve">Worek na odpady 120 l. </t>
    </r>
    <r>
      <rPr>
        <sz val="10"/>
        <color theme="1"/>
        <rFont val="Arial"/>
        <family val="2"/>
        <charset val="238"/>
      </rPr>
      <t xml:space="preserve">Folia LDP, kolor czarny, opakowanie jednostkowe  </t>
    </r>
    <r>
      <rPr>
        <b/>
        <sz val="10"/>
        <color theme="1"/>
        <rFont val="Arial"/>
        <family val="2"/>
        <charset val="238"/>
      </rPr>
      <t>po 25 szt.</t>
    </r>
  </si>
  <si>
    <r>
      <t xml:space="preserve">Worek na odpady 60 l  </t>
    </r>
    <r>
      <rPr>
        <sz val="10"/>
        <color theme="1"/>
        <rFont val="Arial"/>
        <family val="2"/>
        <charset val="238"/>
      </rPr>
      <t xml:space="preserve">Folia LDP, kolor czarny, opakowanie jednostkowe </t>
    </r>
    <r>
      <rPr>
        <b/>
        <sz val="10"/>
        <color theme="1"/>
        <rFont val="Arial"/>
        <family val="2"/>
        <charset val="238"/>
      </rPr>
      <t>po  50 szt.</t>
    </r>
  </si>
  <si>
    <r>
      <t xml:space="preserve">Rękawice ochronne kuchenne z wszytym magnesem, </t>
    </r>
    <r>
      <rPr>
        <sz val="10"/>
        <color theme="1"/>
        <rFont val="Arial"/>
        <family val="2"/>
        <charset val="238"/>
      </rPr>
      <t>materiał: bawełna, poliester, polipropylen, wymiary 18x27 cm (+-3 cm) wytrzymałość co najmniej do 250</t>
    </r>
    <r>
      <rPr>
        <vertAlign val="superscript"/>
        <sz val="10"/>
        <color theme="1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>C,  opakowanie jednostkowe: para (dwie rękawice: prawa i lewa)</t>
    </r>
  </si>
  <si>
    <r>
      <t xml:space="preserve">Rękawiczki jednorazowego użytku nitrylowe,  </t>
    </r>
    <r>
      <rPr>
        <sz val="10"/>
        <color theme="1"/>
        <rFont val="Arial"/>
        <family val="2"/>
        <charset val="238"/>
      </rPr>
      <t xml:space="preserve">bezpudrowe, niejałowe,  stosowane jako środek ochrony indywidualnej, dopuszczone do kontaktu    z żywnością,  rozmiar </t>
    </r>
    <r>
      <rPr>
        <b/>
        <sz val="10"/>
        <color theme="1"/>
        <rFont val="Arial"/>
        <family val="2"/>
        <charset val="238"/>
      </rPr>
      <t>M,  o</t>
    </r>
    <r>
      <rPr>
        <sz val="10"/>
        <color theme="1"/>
        <rFont val="Arial"/>
        <family val="2"/>
        <charset val="238"/>
      </rPr>
      <t xml:space="preserve">pakowanie jednostkowe </t>
    </r>
    <r>
      <rPr>
        <b/>
        <sz val="10"/>
        <color theme="1"/>
        <rFont val="Arial"/>
        <family val="2"/>
        <charset val="238"/>
      </rPr>
      <t>100 szt.</t>
    </r>
  </si>
  <si>
    <r>
      <t xml:space="preserve">Rękawiczki jednorazowego użytku nitrylowe,  </t>
    </r>
    <r>
      <rPr>
        <sz val="10"/>
        <color theme="1"/>
        <rFont val="Arial"/>
        <family val="2"/>
        <charset val="238"/>
      </rPr>
      <t xml:space="preserve">bezpudrowe, niejałowe,  stosowane jako środek ochrony indywidualnej, dopuszczone do kontaktu    z żywnością,   rozmiar </t>
    </r>
    <r>
      <rPr>
        <b/>
        <sz val="10"/>
        <color theme="1"/>
        <rFont val="Arial"/>
        <family val="2"/>
        <charset val="238"/>
      </rPr>
      <t>L,  o</t>
    </r>
    <r>
      <rPr>
        <sz val="10"/>
        <color theme="1"/>
        <rFont val="Arial"/>
        <family val="2"/>
        <charset val="238"/>
      </rPr>
      <t xml:space="preserve">pakowanie jednostkowe </t>
    </r>
    <r>
      <rPr>
        <b/>
        <sz val="10"/>
        <color theme="1"/>
        <rFont val="Arial"/>
        <family val="2"/>
        <charset val="238"/>
      </rPr>
      <t>100 szt.</t>
    </r>
  </si>
  <si>
    <r>
      <t xml:space="preserve">Torba pakowa HDPE z uszami, </t>
    </r>
    <r>
      <rPr>
        <sz val="10"/>
        <color theme="1"/>
        <rFont val="Arial"/>
        <family val="2"/>
        <charset val="238"/>
      </rPr>
      <t xml:space="preserve">(reklamówka jednorazowa). Dopuszczona do kontaktu z żywnością, kolor biały. Wymiary: 30x55 cm (+-5 mm). Opakowanie jednostkowe po </t>
    </r>
    <r>
      <rPr>
        <b/>
        <sz val="10"/>
        <color theme="1"/>
        <rFont val="Arial"/>
        <family val="2"/>
        <charset val="238"/>
      </rPr>
      <t>200 szt.</t>
    </r>
  </si>
  <si>
    <r>
      <t xml:space="preserve">Torba pakowa HDPE z uszami, </t>
    </r>
    <r>
      <rPr>
        <sz val="10"/>
        <color theme="1"/>
        <rFont val="Arial"/>
        <family val="2"/>
        <charset val="238"/>
      </rPr>
      <t xml:space="preserve">(reklamówka jednorazowa). Dopuszczona do kontaktu z żywnością, kolor biały. Wymiary: 25x45 cm (+-5 mm). Opakowanie jednostkowe po </t>
    </r>
    <r>
      <rPr>
        <b/>
        <sz val="10"/>
        <color theme="1"/>
        <rFont val="Arial"/>
        <family val="2"/>
        <charset val="238"/>
      </rPr>
      <t>200 szt.</t>
    </r>
  </si>
  <si>
    <r>
      <t xml:space="preserve">Papier do pieczenia </t>
    </r>
    <r>
      <rPr>
        <sz val="10"/>
        <color theme="1"/>
        <rFont val="Arial"/>
        <family val="2"/>
        <charset val="238"/>
      </rPr>
      <t xml:space="preserve">dwustronnie silikonowany dług. </t>
    </r>
    <r>
      <rPr>
        <b/>
        <sz val="10"/>
        <color theme="1"/>
        <rFont val="Arial"/>
        <family val="2"/>
        <charset val="238"/>
      </rPr>
      <t>200 m</t>
    </r>
    <r>
      <rPr>
        <sz val="10"/>
        <color theme="1"/>
        <rFont val="Arial"/>
        <family val="2"/>
        <charset val="238"/>
      </rPr>
      <t xml:space="preserve"> szer. 38-40 cm, kolor brązowy lub biały, opakowanie: rolka</t>
    </r>
  </si>
  <si>
    <r>
      <t xml:space="preserve">Rękawiczki jednorazowego użytku nitrylowe,  </t>
    </r>
    <r>
      <rPr>
        <sz val="10"/>
        <color theme="1"/>
        <rFont val="Arial"/>
        <family val="2"/>
        <charset val="238"/>
      </rPr>
      <t xml:space="preserve">bezpudrowe, niejałowe,  stosowane jako środek ochrony indywidualnej, dopuszczone do kontaktu     z żywnością,   rozmiar </t>
    </r>
    <r>
      <rPr>
        <b/>
        <sz val="10"/>
        <color theme="1"/>
        <rFont val="Arial"/>
        <family val="2"/>
        <charset val="238"/>
      </rPr>
      <t>S,   o</t>
    </r>
    <r>
      <rPr>
        <sz val="10"/>
        <color theme="1"/>
        <rFont val="Arial"/>
        <family val="2"/>
        <charset val="238"/>
      </rPr>
      <t xml:space="preserve">pakowanie jednostkowe </t>
    </r>
    <r>
      <rPr>
        <b/>
        <sz val="10"/>
        <color theme="1"/>
        <rFont val="Arial"/>
        <family val="2"/>
        <charset val="238"/>
      </rPr>
      <t>100 szt.</t>
    </r>
  </si>
  <si>
    <r>
      <t xml:space="preserve">Ścierka domowa uniwersalna </t>
    </r>
    <r>
      <rPr>
        <sz val="10"/>
        <color theme="1"/>
        <rFont val="Arial"/>
        <family val="2"/>
        <charset val="238"/>
      </rPr>
      <t xml:space="preserve">z włókien wiskozowych, wymiary minimum 30x38 cm. Opakowanie jednostkowe </t>
    </r>
    <r>
      <rPr>
        <b/>
        <sz val="10"/>
        <color theme="1"/>
        <rFont val="Arial"/>
        <family val="2"/>
        <charset val="238"/>
      </rPr>
      <t>3 szt.</t>
    </r>
  </si>
  <si>
    <r>
      <t>Nakładka do mopa</t>
    </r>
    <r>
      <rPr>
        <sz val="10"/>
        <color theme="1"/>
        <rFont val="Arial"/>
        <family val="2"/>
        <charset val="238"/>
      </rPr>
      <t xml:space="preserve"> bawełniana, płaska Speedy Duo dług. 40 cm (zapas) System mocowania pasujący do uchwytów płaskich kieszeniowych i uchwytów zapinanych, typu Speedy.</t>
    </r>
  </si>
  <si>
    <r>
      <t xml:space="preserve">Zmywak gąbka, </t>
    </r>
    <r>
      <rPr>
        <sz val="10"/>
        <color theme="1"/>
        <rFont val="Arial"/>
        <family val="2"/>
        <charset val="238"/>
      </rPr>
      <t>wykonany z tworzywa o podwyższonej odporności na ścieranie, rozdarcia oraz środki myjąco-dezynfekujące. Dwie powierzchnie robocze: jedna o standardowej chropowatości dla gąbki, druga o zwiększonej odporności na szorowanie. Wymiary: minimum 80x50x26 mm.  Opakowanie: po 10 szt.</t>
    </r>
  </si>
  <si>
    <r>
      <t>Fartuch ochronny foliowy jednorazowy przedni</t>
    </r>
    <r>
      <rPr>
        <sz val="10"/>
        <color theme="1"/>
        <rFont val="Arial"/>
        <family val="2"/>
        <charset val="238"/>
      </rPr>
      <t xml:space="preserve"> z PE, wiązany z tyłu, dopuszczony do stosowania w obiektach zbiorowego żywienia, kolor biały. Opakowanie jednostkowe  </t>
    </r>
    <r>
      <rPr>
        <b/>
        <sz val="10"/>
        <color theme="1"/>
        <rFont val="Arial"/>
        <family val="2"/>
        <charset val="238"/>
      </rPr>
      <t>50-100 szt.</t>
    </r>
    <r>
      <rPr>
        <sz val="10"/>
        <color rgb="FF000000"/>
        <rFont val="Arial"/>
        <family val="2"/>
        <charset val="238"/>
      </rPr>
      <t xml:space="preserve"> </t>
    </r>
  </si>
  <si>
    <r>
      <t xml:space="preserve">Paliwo stałe do podgrzewaczy  gastronomicznych w puszce,   </t>
    </r>
    <r>
      <rPr>
        <sz val="10"/>
        <color theme="1"/>
        <rFont val="Arial"/>
        <family val="2"/>
        <charset val="238"/>
      </rPr>
      <t xml:space="preserve">czas palenia minimum </t>
    </r>
    <r>
      <rPr>
        <b/>
        <sz val="10"/>
        <color theme="1"/>
        <rFont val="Arial"/>
        <family val="2"/>
        <charset val="238"/>
      </rPr>
      <t>4 godz.</t>
    </r>
    <r>
      <rPr>
        <sz val="10"/>
        <color theme="1"/>
        <rFont val="Arial"/>
        <family val="2"/>
        <charset val="238"/>
      </rPr>
      <t xml:space="preserve"> </t>
    </r>
  </si>
  <si>
    <t>l/kg</t>
  </si>
  <si>
    <t>rolka</t>
  </si>
  <si>
    <t>para</t>
  </si>
  <si>
    <r>
      <rPr>
        <b/>
        <sz val="10"/>
        <color rgb="FF000000"/>
        <rFont val="Arial"/>
        <family val="2"/>
        <charset val="238"/>
      </rPr>
      <t>Ręcznik papierowy typu ZZ</t>
    </r>
    <r>
      <rPr>
        <sz val="10"/>
        <color rgb="FF000000"/>
        <rFont val="Arial"/>
        <family val="2"/>
        <charset val="238"/>
      </rPr>
      <t xml:space="preserve">. Jednowarstwowy ręcznik papierowy, składany, gofrowany. Papier makulaturowy,  kolor – jasny szary (tzw. przejściówka)  lub biały. Wymiary 22x23 cm (+ - 2 cm). Opakowanie jednostkowe: opakowanie zawierające </t>
    </r>
    <r>
      <rPr>
        <b/>
        <sz val="10"/>
        <color rgb="FF000000"/>
        <rFont val="Arial"/>
        <family val="2"/>
        <charset val="238"/>
      </rPr>
      <t>200 listków</t>
    </r>
    <r>
      <rPr>
        <sz val="10"/>
        <color rgb="FF000000"/>
        <rFont val="Arial"/>
        <family val="2"/>
        <charset val="238"/>
      </rPr>
      <t>.</t>
    </r>
  </si>
  <si>
    <t>Ilość podstawowa</t>
  </si>
  <si>
    <t>Ilość w opcji</t>
  </si>
  <si>
    <r>
      <rPr>
        <b/>
        <sz val="10"/>
        <color rgb="FF000000"/>
        <rFont val="Arial"/>
        <family val="2"/>
        <charset val="238"/>
      </rPr>
      <t xml:space="preserve">Płyn do higienicznej dezynfekcji rąk. </t>
    </r>
    <r>
      <rPr>
        <sz val="10"/>
        <color rgb="FF000000"/>
        <rFont val="Arial"/>
        <family val="2"/>
        <charset val="238"/>
      </rPr>
      <t>Płyn na bazie alkoholu, przeznaczony do dezynfekcji czystych rąk bez spłukiwania, mający zastosowanie przy produkcji żywności. Wymagana aktualna karta charakterystyki oraz pozwolenie Ministra Zdrowia  na obrót produktem biobójczym.</t>
    </r>
    <r>
      <rPr>
        <sz val="10"/>
        <color theme="1"/>
        <rFont val="Arial"/>
        <family val="2"/>
        <charset val="238"/>
      </rPr>
      <t xml:space="preserve">   P</t>
    </r>
    <r>
      <rPr>
        <sz val="10"/>
        <color rgb="FF000000"/>
        <rFont val="Arial"/>
        <family val="2"/>
        <charset val="238"/>
      </rPr>
      <t>ojemność 3-10 l</t>
    </r>
  </si>
  <si>
    <r>
      <t>Zmywak z gąbką profilowany,</t>
    </r>
    <r>
      <rPr>
        <sz val="10"/>
        <color theme="1"/>
        <rFont val="Arial"/>
        <family val="2"/>
        <charset val="238"/>
      </rPr>
      <t xml:space="preserve">  wykonany z tworzywa sztucznego,  z szorstką włókniną, wymiary: minimum 100x70x30 mm. </t>
    </r>
  </si>
  <si>
    <t>Cena              jednostkowa brutto (zł)</t>
  </si>
  <si>
    <r>
      <t xml:space="preserve">Rękawiczki jednorazowego użytku nitrylowe,  </t>
    </r>
    <r>
      <rPr>
        <sz val="10"/>
        <color theme="1"/>
        <rFont val="Arial"/>
        <family val="2"/>
        <charset val="238"/>
      </rPr>
      <t xml:space="preserve">bezpudrowe, niejałowe,  stosowane jako środek ochrony indywidualnej, dopuszczone do kontaktu    z żywnością,  rozmiar </t>
    </r>
    <r>
      <rPr>
        <b/>
        <sz val="10"/>
        <color theme="1"/>
        <rFont val="Arial"/>
        <family val="2"/>
        <charset val="238"/>
      </rPr>
      <t>XL,  o</t>
    </r>
    <r>
      <rPr>
        <sz val="10"/>
        <color theme="1"/>
        <rFont val="Arial"/>
        <family val="2"/>
        <charset val="238"/>
      </rPr>
      <t xml:space="preserve">pakowanie jednostkowe </t>
    </r>
    <r>
      <rPr>
        <b/>
        <sz val="10"/>
        <color theme="1"/>
        <rFont val="Arial"/>
        <family val="2"/>
        <charset val="238"/>
      </rPr>
      <t>100 szt.</t>
    </r>
  </si>
  <si>
    <r>
      <t>Szczotka do zamiatania 300 mm z kijem.</t>
    </r>
    <r>
      <rPr>
        <sz val="10"/>
        <color theme="1"/>
        <rFont val="Arial"/>
        <family val="2"/>
        <charset val="238"/>
      </rPr>
      <t xml:space="preserve"> Kij PCV o długości 1100mm. Na środku szczotki znajduje się otwór do mocowania kija z gwintem. Zastosowanie: do sprzątania pomoeszczeń biurowych.</t>
    </r>
  </si>
  <si>
    <r>
      <t xml:space="preserve">Folia spożywcza pakowa 450 mmx 180m, </t>
    </r>
    <r>
      <rPr>
        <sz val="10"/>
        <color theme="1"/>
        <rFont val="Arial"/>
        <family val="2"/>
        <charset val="238"/>
      </rPr>
      <t>folia spożywcza stretch cateringowa, rozciągliwa, bezbarwna, do ręcznego użytku. Przeznaczona do kontaktu z żywnością. Szerokość: 45 cm, długość 180 m, grubość: 8-11 mikr, Opakowanie jednostowe rolka</t>
    </r>
  </si>
  <si>
    <r>
      <t xml:space="preserve">Druciak metalowy do garnków, </t>
    </r>
    <r>
      <rPr>
        <sz val="10"/>
        <color theme="1"/>
        <rFont val="Arial"/>
        <family val="2"/>
        <charset val="238"/>
      </rPr>
      <t>spiralny do usuwania zabrudzeń, przypaleń na sprzęcie gastronomicznym. Materiał: stal nierdzewna.</t>
    </r>
  </si>
  <si>
    <r>
      <t xml:space="preserve">Rękawiczki jednorazowego użytku winylowe, </t>
    </r>
    <r>
      <rPr>
        <b/>
        <u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bezpudrowe</t>
    </r>
    <r>
      <rPr>
        <sz val="10"/>
        <color theme="1"/>
        <rFont val="Arial"/>
        <family val="2"/>
        <charset val="238"/>
      </rPr>
      <t xml:space="preserve">, niejałowe,  stosowane jako środek ochrony indywidualnej, dopuszczone do kontaktu    z żywnością,   rozmiar </t>
    </r>
    <r>
      <rPr>
        <b/>
        <sz val="10"/>
        <color theme="1"/>
        <rFont val="Arial"/>
        <family val="2"/>
        <charset val="238"/>
      </rPr>
      <t>L,  o</t>
    </r>
    <r>
      <rPr>
        <sz val="10"/>
        <color theme="1"/>
        <rFont val="Arial"/>
        <family val="2"/>
        <charset val="238"/>
      </rPr>
      <t xml:space="preserve">pakowanie jednostkowe </t>
    </r>
    <r>
      <rPr>
        <b/>
        <sz val="10"/>
        <color theme="1"/>
        <rFont val="Arial"/>
        <family val="2"/>
        <charset val="238"/>
      </rPr>
      <t>100 szt.</t>
    </r>
  </si>
  <si>
    <r>
      <t xml:space="preserve">Płyn do płukania pieców konwekcyjno-parowych  </t>
    </r>
    <r>
      <rPr>
        <sz val="10"/>
        <color theme="1"/>
        <rFont val="Arial"/>
        <family val="2"/>
        <charset val="238"/>
      </rPr>
      <t xml:space="preserve">wyposażonych w system automatycznego mycia. Produkt zasadowy. Pojemność 5-10 l. Wymagana aktualna karta charakterystyki.  </t>
    </r>
  </si>
  <si>
    <r>
      <t xml:space="preserve">Środek do mycia i odtłuszczania pieców konwekcyjno-parowych </t>
    </r>
    <r>
      <rPr>
        <sz val="10"/>
        <color theme="1"/>
        <rFont val="Arial"/>
        <family val="2"/>
        <charset val="238"/>
      </rPr>
      <t xml:space="preserve">z automatycznym cyklem czyszczenia, w postaci tabletek o wysokiej wydajności, usuwających wszelkie organiczne zabrudzenia   i przypalenia wewnątrz pieca.  Opakowanie jednostkowe: </t>
    </r>
    <r>
      <rPr>
        <b/>
        <sz val="10"/>
        <color theme="1"/>
        <rFont val="Arial"/>
        <family val="2"/>
        <charset val="238"/>
      </rPr>
      <t xml:space="preserve">tabletki 100 szt.  </t>
    </r>
    <r>
      <rPr>
        <sz val="10"/>
        <color theme="1"/>
        <rFont val="Arial"/>
        <family val="2"/>
        <charset val="238"/>
      </rPr>
      <t>Wymagana aktualna karta charakterystyki.</t>
    </r>
  </si>
  <si>
    <r>
      <t xml:space="preserve">Preparat do czyszczenia i konserwacji powierzchni ze stali szlachetnej.  </t>
    </r>
    <r>
      <rPr>
        <sz val="10"/>
        <color theme="1"/>
        <rFont val="Arial"/>
        <family val="2"/>
        <charset val="238"/>
      </rPr>
      <t>Produkt  usuwający brud i zacieki bez zarysowań, pozostawiający ochronną warstwę nabłyszczającą, konserwujący i chroniący powierzchnię metalu przed ponownym zabrudzeniem.  Pojemnik ze spryskiwaczem 0,5 – 1 l.  Wymagana aktualna karta charakterystyki</t>
    </r>
  </si>
  <si>
    <r>
      <t xml:space="preserve">Mleczko do czyszczenia powierzchni. </t>
    </r>
    <r>
      <rPr>
        <sz val="10"/>
        <color theme="1"/>
        <rFont val="Arial"/>
        <family val="2"/>
        <charset val="238"/>
      </rPr>
      <t>Gęstość względna powyżej 1g/cm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 (produkt nie rozcieńczony). Opakowanie 0,5-1,0 l.  Wymagana aktualna karta charakterystyki.</t>
    </r>
  </si>
  <si>
    <r>
      <t xml:space="preserve">Woreczki śniadaniowe 100x270 mm </t>
    </r>
    <r>
      <rPr>
        <sz val="10"/>
        <color theme="1"/>
        <rFont val="Arial"/>
        <family val="2"/>
        <charset val="238"/>
      </rPr>
      <t>opakowaniee jednostkowe 1000 szt.</t>
    </r>
  </si>
  <si>
    <r>
      <t xml:space="preserve">Woreczki śniadaniowe 140x320 mm </t>
    </r>
    <r>
      <rPr>
        <sz val="10"/>
        <color theme="1"/>
        <rFont val="Arial"/>
        <family val="2"/>
        <charset val="238"/>
      </rPr>
      <t>opakowanie jednostkowe 1000 szt.</t>
    </r>
  </si>
  <si>
    <r>
      <rPr>
        <b/>
        <sz val="10"/>
        <color theme="1"/>
        <rFont val="Arial"/>
        <family val="2"/>
        <charset val="238"/>
      </rPr>
      <t>Serwetki gastronomiczne papierowe trójwarstwow</t>
    </r>
    <r>
      <rPr>
        <sz val="10"/>
        <color theme="1"/>
        <rFont val="Arial"/>
        <family val="2"/>
        <charset val="238"/>
      </rPr>
      <t xml:space="preserve">e, jednokolorowe. Opakowanie jednostkowe: </t>
    </r>
    <r>
      <rPr>
        <b/>
        <sz val="10"/>
        <color theme="1"/>
        <rFont val="Arial"/>
        <family val="2"/>
        <charset val="238"/>
      </rPr>
      <t>20 szt.</t>
    </r>
    <r>
      <rPr>
        <sz val="10"/>
        <color theme="1"/>
        <rFont val="Arial"/>
        <family val="2"/>
        <charset val="238"/>
      </rPr>
      <t xml:space="preserve"> Wymiary:33x33 cm. Kolor:  czerwony, różowy, żółty, jasna zieleń, ciemna zieleń, biały (</t>
    </r>
    <r>
      <rPr>
        <b/>
        <sz val="10"/>
        <color theme="1"/>
        <rFont val="Arial"/>
        <family val="2"/>
        <charset val="238"/>
      </rPr>
      <t>po 40 opak. każdego koloru)</t>
    </r>
  </si>
  <si>
    <r>
      <rPr>
        <b/>
        <sz val="10"/>
        <color theme="1"/>
        <rFont val="Arial"/>
        <family val="2"/>
        <charset val="238"/>
      </rPr>
      <t>Odkamieniacz do ekspresów do kawy</t>
    </r>
    <r>
      <rPr>
        <sz val="10"/>
        <color theme="1"/>
        <rFont val="Arial"/>
        <family val="2"/>
        <charset val="238"/>
      </rPr>
      <t xml:space="preserve"> wszystkich marek. Uniwersalny preparat na bazie kwasów amido i metanosulfonowych do odkamieniania ekspresów do kawy i w urządzeniach gastronomicznych - warników, czajników. Cechy: bezbarwny, bezpieczny dla żywności, nie zawiera sztucznych barwników.</t>
    </r>
  </si>
  <si>
    <r>
      <t>Płyn do ręcznego mycia naczyń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>pojemność 1 l,</t>
    </r>
    <r>
      <rPr>
        <sz val="10"/>
        <color theme="1"/>
        <rFont val="Arial"/>
        <family val="2"/>
        <charset val="238"/>
      </rPr>
      <t xml:space="preserve">  łagodny dla skóry rąk, gęstość powyżej  1 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Wymagana aktualna karta charakterystyki.</t>
    </r>
  </si>
  <si>
    <r>
      <t xml:space="preserve">Płyn do mycia pieców konwekcyjno-parowych </t>
    </r>
    <r>
      <rPr>
        <sz val="10"/>
        <color theme="1"/>
        <rFont val="Arial"/>
        <family val="2"/>
        <charset val="238"/>
      </rPr>
      <t xml:space="preserve">wyposażonych w system automatycznego mycia. Produkt stężony, usuwający tłuste, spieczone zabrudzenia z powierzchni wykonanych ze stali nierdzewnej. Pojemność 5-10 l. Wymagana aktualna karta charakterystyki.  </t>
    </r>
  </si>
  <si>
    <r>
      <t xml:space="preserve">Środek do pielęgnacji i nabłyszczania  pieców konwekcyjno-parowych  </t>
    </r>
    <r>
      <rPr>
        <sz val="10"/>
        <color theme="1"/>
        <rFont val="Arial"/>
        <family val="2"/>
        <charset val="238"/>
      </rPr>
      <t xml:space="preserve">z automatycznym cyklem czyszczenia. Opakowanie jednostkowe: </t>
    </r>
    <r>
      <rPr>
        <b/>
        <sz val="10"/>
        <color theme="1"/>
        <rFont val="Arial"/>
        <family val="2"/>
        <charset val="238"/>
      </rPr>
      <t>tabletki/saszetki   50 szt</t>
    </r>
    <r>
      <rPr>
        <sz val="10"/>
        <color theme="1"/>
        <rFont val="Arial"/>
        <family val="2"/>
        <charset val="238"/>
      </rPr>
      <t>. Wymagana aktualna karta charakterystyki.</t>
    </r>
  </si>
  <si>
    <r>
      <t>Koncentrat płynu do  mycia dezynfekującego</t>
    </r>
    <r>
      <rPr>
        <sz val="10"/>
        <color theme="1"/>
        <rFont val="Arial"/>
        <family val="2"/>
        <charset val="238"/>
      </rPr>
      <t xml:space="preserve"> powierzchni, urządzeń         i sprzętu mającego kontakt z żywnością. Pojemność 5–10 l. Wymagana aktualna karta charakterystyki oraz pozwolenie Ministra Zdrowia  na obrót produktem biobójczym.</t>
    </r>
  </si>
  <si>
    <r>
      <t xml:space="preserve">Folia aluminiowa 450 x1,4 mm 150 m. </t>
    </r>
    <r>
      <rPr>
        <sz val="10"/>
        <color theme="1"/>
        <rFont val="Arial"/>
        <family val="2"/>
        <charset val="238"/>
      </rPr>
      <t>Falia aluminiowa pakowa nawinięta na tekturowy rulon. Przeznaczenie: produkty spożywcze, do pieczenia, odgrzewania potraw. Atest PZH do kontaktów z żywnością.</t>
    </r>
  </si>
  <si>
    <r>
      <t xml:space="preserve">Ściągaczka do wody z kijem. </t>
    </r>
    <r>
      <rPr>
        <sz val="10"/>
        <color theme="1"/>
        <rFont val="Arial"/>
        <family val="2"/>
        <charset val="238"/>
      </rPr>
      <t>Przeznaczenie: ściąganie wody z dużych powierzchni płaskich. Stelaż do ściągaczki długości około 30-50cm, kij PCV o długości 1200mm - 1500mm</t>
    </r>
  </si>
  <si>
    <r>
      <t xml:space="preserve">Ilość </t>
    </r>
    <r>
      <rPr>
        <b/>
        <u/>
        <sz val="11"/>
        <color rgb="FF000000"/>
        <rFont val="Arial"/>
        <family val="2"/>
        <charset val="238"/>
      </rPr>
      <t>razem</t>
    </r>
    <r>
      <rPr>
        <b/>
        <sz val="11"/>
        <color rgb="FF000000"/>
        <rFont val="Arial"/>
        <family val="2"/>
        <charset val="238"/>
      </rPr>
      <t xml:space="preserve"> </t>
    </r>
  </si>
  <si>
    <t>WARTOŚĆ  PODSTAWOWA BRUTTO (zł)                  (kol 5 x kol 8)</t>
  </si>
  <si>
    <t>WARTOŚĆ  OPCJI  BRUTTO (zł)  (kol 6x kol 8)</t>
  </si>
  <si>
    <r>
      <t>WARTOŚĆ  BRUTTO</t>
    </r>
    <r>
      <rPr>
        <b/>
        <u/>
        <sz val="11"/>
        <color rgb="FF000000"/>
        <rFont val="Arial"/>
        <family val="2"/>
        <charset val="238"/>
      </rPr>
      <t xml:space="preserve"> RAZEM</t>
    </r>
    <r>
      <rPr>
        <b/>
        <sz val="11"/>
        <color rgb="FF000000"/>
        <rFont val="Arial"/>
        <family val="2"/>
        <charset val="238"/>
      </rPr>
      <t xml:space="preserve"> (zł)  (kol 7 x kol 8)</t>
    </r>
  </si>
  <si>
    <t>x</t>
  </si>
  <si>
    <r>
      <t>Ręcznik papierowy  w rolkach dwuwarstwowy</t>
    </r>
    <r>
      <rPr>
        <sz val="10"/>
        <color rgb="FF000000"/>
        <rFont val="Arial"/>
        <family val="2"/>
        <charset val="238"/>
      </rPr>
      <t xml:space="preserve">, mocny, gofrowany, o dużych właściwościach absorpcyjnych.  Wysokość minimum 19 cm, średnica minimum 19 cm,  długość w roli około 130 mb, dopuszczalny papier makulaturowy, kolor biały </t>
    </r>
    <r>
      <rPr>
        <b/>
        <sz val="10"/>
        <color rgb="FF000000"/>
        <rFont val="Arial"/>
        <family val="2"/>
        <charset val="238"/>
      </rPr>
      <t xml:space="preserve">co najmniej w 75 %. </t>
    </r>
    <r>
      <rPr>
        <sz val="10"/>
        <color rgb="FF000000"/>
        <rFont val="Arial"/>
        <family val="2"/>
        <charset val="238"/>
      </rPr>
      <t xml:space="preserve">Opakowanie jednostkowe </t>
    </r>
    <r>
      <rPr>
        <b/>
        <sz val="10"/>
        <color rgb="FF000000"/>
        <rFont val="Arial"/>
        <family val="2"/>
        <charset val="238"/>
      </rPr>
      <t>1-6 rolek</t>
    </r>
  </si>
  <si>
    <r>
      <t xml:space="preserve">Odkamieniacz DELONGHI ECO DECALK 500 ml, </t>
    </r>
    <r>
      <rPr>
        <sz val="10"/>
        <color theme="1"/>
        <rFont val="Arial"/>
        <family val="2"/>
        <charset val="238"/>
      </rPr>
      <t>preparat do odkamieniania manualnych i automatycznych eksresów do kawy. Wskazanie nazwy własnej, podyktowane jest wymogiem gwarancyjnym producenta.</t>
    </r>
  </si>
  <si>
    <r>
      <t>Płyn do ręcznego mycia naczyń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>i szkła.</t>
    </r>
    <r>
      <rPr>
        <sz val="10"/>
        <color theme="1"/>
        <rFont val="Arial"/>
        <family val="2"/>
        <charset val="238"/>
      </rPr>
      <t xml:space="preserve"> Dozowanie 5-10 ml na 5 l wody, gęstość względna powyżej 1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Pojemność   5-10 l. Wymagana aktualna karta charakterystyki.</t>
    </r>
  </si>
  <si>
    <r>
      <t xml:space="preserve">Płyn do mycia naczyń w zmywarkach mechanicznych.  </t>
    </r>
    <r>
      <rPr>
        <sz val="10"/>
        <color theme="1"/>
        <rFont val="Arial"/>
        <family val="2"/>
        <charset val="238"/>
      </rPr>
      <t>Produkt przeznaczony  do mycia w wodzie miękkiej i twardej, gęstość względna powyżej 1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Pojemność 5,0-20,0 l. Wymagana aktualna karta charakterystyki.</t>
    </r>
  </si>
  <si>
    <r>
      <t>Płyn do usuwania osadów mineralnych</t>
    </r>
    <r>
      <rPr>
        <sz val="10"/>
        <color theme="1"/>
        <rFont val="Arial"/>
        <family val="2"/>
        <charset val="238"/>
      </rPr>
      <t xml:space="preserve"> w zmywarkach i innych urządzeniach gastronomicznych. Produkt  nie niszczący powierzchni ze stali kwasoodpornej, glazury, szkła, usuwający rdzę, kamień wodny, osady wapienne, gęstość względna powyżej 1g/cm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Pojemność   5-10 l. Wymagana aktualna karta charakterystyki</t>
    </r>
  </si>
  <si>
    <r>
      <t xml:space="preserve">Płyn do usuwania silnie przypalonego tłuszczu, </t>
    </r>
    <r>
      <rPr>
        <sz val="10"/>
        <color theme="1"/>
        <rFont val="Arial"/>
        <family val="2"/>
        <charset val="238"/>
      </rPr>
      <t>środek do samoczynnego usuwania zapieczonego tłuszczu oraz zadymień, przeznaczony do czyszczenia piekarników, grilla, pieców konwekcyjno-parowych, patelni, gęstość względna powyżej 1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Pojemność   5-10 l. Wymagana aktualna karta charakterystyki.</t>
    </r>
  </si>
  <si>
    <r>
      <t>Płyn do nabłyszczania naczyń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w zmywarkach. </t>
    </r>
    <r>
      <rPr>
        <sz val="10"/>
        <color theme="1"/>
        <rFont val="Arial"/>
        <family val="2"/>
        <charset val="238"/>
      </rPr>
      <t xml:space="preserve">  Pojemność 10-20 l,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gęstość względna powyżej 1,0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. Wymagana aktualna karta charakterystyki.</t>
    </r>
  </si>
  <si>
    <r>
      <t>Preparat do gruntownego mycia</t>
    </r>
    <r>
      <rPr>
        <sz val="10"/>
        <color theme="1"/>
        <rFont val="Arial"/>
        <family val="2"/>
        <charset val="238"/>
      </rPr>
      <t xml:space="preserve"> silnie zatłuszczonych powierzchni, ścian, posadzek w zakładach produkujących żywność, do mycia ręcznego  i maszynowego, gęstość względna powyżej  1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 xml:space="preserve">.  Pojemność  5-10 l.  Wymagana aktualna karta charakterystyki.  </t>
    </r>
  </si>
  <si>
    <r>
      <t xml:space="preserve">Mydło w płynie do mycia rąk. </t>
    </r>
    <r>
      <rPr>
        <sz val="10"/>
        <color theme="1"/>
        <rFont val="Arial"/>
        <family val="2"/>
        <charset val="238"/>
      </rPr>
      <t>Gęstość względna powyżej 1 g/cm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,  produkt o działaniu antybakteryjnym. Pojemność  3-5  l.</t>
    </r>
  </si>
  <si>
    <r>
      <rPr>
        <b/>
        <sz val="10"/>
        <color theme="1"/>
        <rFont val="Arial"/>
        <family val="2"/>
        <charset val="238"/>
      </rPr>
      <t xml:space="preserve">Sól do zmywarek. </t>
    </r>
    <r>
      <rPr>
        <sz val="10"/>
        <color theme="1"/>
        <rFont val="Arial"/>
        <family val="2"/>
        <charset val="238"/>
      </rPr>
      <t xml:space="preserve"> Przeznaczenie: do stosowania w zmywarkach gastronomicznych przeznaczonych do mycia naczyń i zastawy stołowej  ze szkła, ceramiki, stali nierdzewnej, aluminium, mających kontakt z żywnością. Konsystencja:  tabletki, kryształki, granulki. Opakowanie jednostkowe:   </t>
    </r>
    <r>
      <rPr>
        <b/>
        <sz val="10"/>
        <color theme="1"/>
        <rFont val="Arial"/>
        <family val="2"/>
        <charset val="238"/>
      </rPr>
      <t>20-25  kg.</t>
    </r>
  </si>
  <si>
    <r>
      <rPr>
        <b/>
        <sz val="10"/>
        <color theme="1"/>
        <rFont val="Arial"/>
        <family val="2"/>
        <charset val="238"/>
      </rPr>
      <t xml:space="preserve">Sól do zmywarek. </t>
    </r>
    <r>
      <rPr>
        <sz val="10"/>
        <color theme="1"/>
        <rFont val="Arial"/>
        <family val="2"/>
        <charset val="238"/>
      </rPr>
      <t xml:space="preserve"> Przeznaczenie: do stosowania w zmywarkach przeznaczonych do mycia naczyń i zastawy stołowej ze szkła, ceramiki, stali nierdzewnej, aluminium, mających kontakt z żywnością. Konsystencja: kryształki, granulki. Opakowanie jednostkowe:   </t>
    </r>
    <r>
      <rPr>
        <b/>
        <sz val="10"/>
        <color theme="1"/>
        <rFont val="Arial"/>
        <family val="2"/>
        <charset val="238"/>
      </rPr>
      <t>2  kg.</t>
    </r>
  </si>
  <si>
    <t>22WOG-ZP.2712.15.2025/R/48/2100/D/PBN</t>
  </si>
  <si>
    <t xml:space="preserve">Część 1- DOSTAWA ŚRODKÓW CZYSTOŚCI I HIGIENY </t>
  </si>
  <si>
    <t xml:space="preserve">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</si>
</sst>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i/>
      <vertAlign val="superscript"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10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/>
    <xf numFmtId="0" fontId="1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14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6"/>
  <sheetViews>
    <sheetView tabSelected="1" topLeftCell="A61" workbookViewId="0">
      <selection activeCell="A2" sqref="A2:O80"/>
    </sheetView>
  </sheetViews>
  <sheetFormatPr defaultRowHeight="15" x14ac:dyDescent="0.25"/>
  <cols>
    <col min="1" max="1" width="4.5703125" customWidth="1"/>
    <col min="2" max="2" width="65.85546875" customWidth="1"/>
    <col min="3" max="3" width="6" customWidth="1"/>
    <col min="4" max="4" width="11.85546875" customWidth="1"/>
    <col min="5" max="5" width="8.28515625" customWidth="1"/>
    <col min="6" max="6" width="8.5703125" customWidth="1"/>
    <col min="7" max="7" width="7.7109375" hidden="1" customWidth="1"/>
    <col min="8" max="8" width="8.28515625" hidden="1" customWidth="1"/>
    <col min="9" max="9" width="8.140625" hidden="1" customWidth="1"/>
    <col min="10" max="10" width="10" hidden="1" customWidth="1"/>
    <col min="11" max="11" width="9" customWidth="1"/>
    <col min="12" max="12" width="11" customWidth="1"/>
    <col min="13" max="13" width="21.5703125" customWidth="1"/>
    <col min="14" max="14" width="20.140625" customWidth="1"/>
    <col min="15" max="15" width="25.5703125" customWidth="1"/>
    <col min="18" max="18" width="9.140625" customWidth="1"/>
  </cols>
  <sheetData>
    <row r="1" spans="1:15" ht="17.25" customHeight="1" x14ac:dyDescent="0.25">
      <c r="J1" s="11" t="s">
        <v>13</v>
      </c>
    </row>
    <row r="2" spans="1:15" x14ac:dyDescent="0.25">
      <c r="J2" s="12" t="s">
        <v>14</v>
      </c>
    </row>
    <row r="3" spans="1:15" x14ac:dyDescent="0.25">
      <c r="A3" s="46"/>
      <c r="B3" s="46"/>
    </row>
    <row r="6" spans="1:15" x14ac:dyDescent="0.25">
      <c r="D6" s="14" t="s">
        <v>15</v>
      </c>
      <c r="E6" s="14"/>
      <c r="F6" s="14"/>
      <c r="G6" s="14"/>
      <c r="H6" s="14"/>
      <c r="I6" s="14"/>
      <c r="J6" s="14"/>
    </row>
    <row r="7" spans="1:15" x14ac:dyDescent="0.25">
      <c r="D7" s="47" t="s">
        <v>16</v>
      </c>
      <c r="E7" s="47"/>
      <c r="F7" s="47"/>
      <c r="G7" s="47"/>
      <c r="H7" s="47"/>
      <c r="I7" s="47"/>
      <c r="J7" s="47"/>
    </row>
    <row r="8" spans="1:15" x14ac:dyDescent="0.25">
      <c r="D8" s="48" t="s">
        <v>17</v>
      </c>
      <c r="E8" s="48"/>
      <c r="F8" s="48"/>
      <c r="G8" s="48"/>
      <c r="H8" s="48"/>
      <c r="I8" s="48"/>
      <c r="J8" s="48"/>
    </row>
    <row r="9" spans="1:15" x14ac:dyDescent="0.25">
      <c r="B9" s="33"/>
      <c r="D9" s="13"/>
      <c r="E9" s="22"/>
      <c r="F9" s="13"/>
      <c r="G9" s="13"/>
      <c r="H9" s="22"/>
      <c r="I9" s="22"/>
      <c r="J9" s="13"/>
    </row>
    <row r="10" spans="1:15" x14ac:dyDescent="0.25">
      <c r="A10" s="49" t="s">
        <v>0</v>
      </c>
      <c r="B10" s="49"/>
      <c r="C10" s="49"/>
      <c r="D10" s="49"/>
      <c r="E10" s="49"/>
      <c r="F10" s="49"/>
      <c r="G10" s="49"/>
      <c r="H10" s="49"/>
      <c r="I10" s="49"/>
      <c r="J10" s="49"/>
      <c r="K10" s="14"/>
      <c r="L10" s="14"/>
      <c r="M10" s="14"/>
      <c r="N10" s="14"/>
    </row>
    <row r="11" spans="1:15" x14ac:dyDescent="0.25">
      <c r="A11" s="49" t="s">
        <v>81</v>
      </c>
      <c r="B11" s="49"/>
      <c r="C11" s="49"/>
      <c r="D11" s="49"/>
      <c r="E11" s="49"/>
      <c r="F11" s="49"/>
      <c r="G11" s="49"/>
      <c r="H11" s="49"/>
      <c r="I11" s="49"/>
      <c r="J11" s="49"/>
      <c r="K11" s="14"/>
      <c r="L11" s="14"/>
      <c r="M11" s="14"/>
      <c r="N11" s="14"/>
    </row>
    <row r="12" spans="1:15" x14ac:dyDescent="0.25">
      <c r="A12" s="45"/>
      <c r="B12" s="49" t="s">
        <v>80</v>
      </c>
      <c r="C12" s="49"/>
      <c r="D12" s="49"/>
      <c r="E12" s="49"/>
      <c r="F12" s="45"/>
      <c r="G12" s="45"/>
      <c r="H12" s="45"/>
      <c r="I12" s="45"/>
      <c r="J12" s="45"/>
      <c r="K12" s="14"/>
      <c r="L12" s="14"/>
      <c r="M12" s="14"/>
      <c r="N12" s="14"/>
    </row>
    <row r="13" spans="1:15" x14ac:dyDescent="0.25">
      <c r="A13" s="1"/>
    </row>
    <row r="14" spans="1:15" ht="81" customHeight="1" x14ac:dyDescent="0.25">
      <c r="A14" s="7" t="s">
        <v>10</v>
      </c>
      <c r="B14" s="7" t="s">
        <v>1</v>
      </c>
      <c r="C14" s="7" t="s">
        <v>2</v>
      </c>
      <c r="D14" s="34" t="s">
        <v>3</v>
      </c>
      <c r="E14" s="34" t="s">
        <v>40</v>
      </c>
      <c r="F14" s="34" t="s">
        <v>41</v>
      </c>
      <c r="G14" s="34" t="s">
        <v>64</v>
      </c>
      <c r="H14" s="35" t="s">
        <v>44</v>
      </c>
      <c r="I14" s="34" t="s">
        <v>65</v>
      </c>
      <c r="J14" s="34" t="s">
        <v>66</v>
      </c>
      <c r="K14" s="34" t="s">
        <v>64</v>
      </c>
      <c r="L14" s="35" t="s">
        <v>44</v>
      </c>
      <c r="M14" s="34" t="s">
        <v>65</v>
      </c>
      <c r="N14" s="34" t="s">
        <v>66</v>
      </c>
      <c r="O14" s="34" t="s">
        <v>67</v>
      </c>
    </row>
    <row r="15" spans="1:15" x14ac:dyDescent="0.25">
      <c r="A15" s="23">
        <v>1</v>
      </c>
      <c r="B15" s="24">
        <v>2</v>
      </c>
      <c r="C15" s="23">
        <v>3</v>
      </c>
      <c r="D15" s="38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7</v>
      </c>
      <c r="L15" s="39">
        <v>8</v>
      </c>
      <c r="M15" s="39">
        <v>9</v>
      </c>
      <c r="N15" s="39">
        <v>10</v>
      </c>
      <c r="O15" s="39">
        <v>11</v>
      </c>
    </row>
    <row r="16" spans="1:15" ht="39.75" x14ac:dyDescent="0.25">
      <c r="A16" s="5">
        <v>1</v>
      </c>
      <c r="B16" s="3" t="s">
        <v>71</v>
      </c>
      <c r="C16" s="4" t="s">
        <v>4</v>
      </c>
      <c r="D16" s="36"/>
      <c r="E16" s="37">
        <v>1500</v>
      </c>
      <c r="F16" s="37">
        <v>400</v>
      </c>
      <c r="G16" s="32"/>
      <c r="H16" s="32">
        <f>E16*G16</f>
        <v>0</v>
      </c>
      <c r="I16" s="32">
        <f>F16*G16</f>
        <v>0</v>
      </c>
      <c r="J16" s="32">
        <f>H16+I16</f>
        <v>0</v>
      </c>
      <c r="K16" s="42">
        <f>E16+F16</f>
        <v>1900</v>
      </c>
      <c r="L16" s="40"/>
      <c r="M16" s="43">
        <f>E16*L16</f>
        <v>0</v>
      </c>
      <c r="N16" s="43">
        <f>F16*L16</f>
        <v>0</v>
      </c>
      <c r="O16" s="43">
        <f>K16*L16</f>
        <v>0</v>
      </c>
    </row>
    <row r="17" spans="1:15" ht="52.5" x14ac:dyDescent="0.25">
      <c r="A17" s="5">
        <v>2</v>
      </c>
      <c r="B17" s="3" t="s">
        <v>72</v>
      </c>
      <c r="C17" s="4" t="s">
        <v>4</v>
      </c>
      <c r="D17" s="5"/>
      <c r="E17" s="29">
        <v>500</v>
      </c>
      <c r="F17" s="29">
        <v>400</v>
      </c>
      <c r="G17" s="30"/>
      <c r="H17" s="30">
        <f t="shared" ref="H17:H67" si="0">E17*G17</f>
        <v>0</v>
      </c>
      <c r="I17" s="30">
        <f t="shared" ref="I17:I67" si="1">F17*G17</f>
        <v>0</v>
      </c>
      <c r="J17" s="30">
        <f t="shared" ref="J17:J67" si="2">H17+I17</f>
        <v>0</v>
      </c>
      <c r="K17" s="42">
        <f t="shared" ref="K17:K67" si="3">E17+F17</f>
        <v>900</v>
      </c>
      <c r="L17" s="40"/>
      <c r="M17" s="43">
        <f t="shared" ref="M17:M67" si="4">E17*L17</f>
        <v>0</v>
      </c>
      <c r="N17" s="43">
        <f t="shared" ref="N17:N67" si="5">F17*L17</f>
        <v>0</v>
      </c>
      <c r="O17" s="43">
        <f t="shared" ref="O17:O67" si="6">K17*L17</f>
        <v>0</v>
      </c>
    </row>
    <row r="18" spans="1:15" ht="27" x14ac:dyDescent="0.25">
      <c r="A18" s="5">
        <v>3</v>
      </c>
      <c r="B18" s="3" t="s">
        <v>58</v>
      </c>
      <c r="C18" s="4" t="s">
        <v>4</v>
      </c>
      <c r="D18" s="5"/>
      <c r="E18" s="29">
        <v>100</v>
      </c>
      <c r="F18" s="29">
        <v>80</v>
      </c>
      <c r="G18" s="30"/>
      <c r="H18" s="30">
        <f t="shared" si="0"/>
        <v>0</v>
      </c>
      <c r="I18" s="30">
        <f t="shared" si="1"/>
        <v>0</v>
      </c>
      <c r="J18" s="30">
        <f t="shared" si="2"/>
        <v>0</v>
      </c>
      <c r="K18" s="42">
        <f t="shared" si="3"/>
        <v>180</v>
      </c>
      <c r="L18" s="40"/>
      <c r="M18" s="43">
        <f t="shared" si="4"/>
        <v>0</v>
      </c>
      <c r="N18" s="43">
        <f t="shared" si="5"/>
        <v>0</v>
      </c>
      <c r="O18" s="43">
        <f t="shared" si="6"/>
        <v>0</v>
      </c>
    </row>
    <row r="19" spans="1:15" ht="39.75" x14ac:dyDescent="0.25">
      <c r="A19" s="5">
        <v>4</v>
      </c>
      <c r="B19" s="3" t="s">
        <v>75</v>
      </c>
      <c r="C19" s="4" t="s">
        <v>4</v>
      </c>
      <c r="D19" s="5"/>
      <c r="E19" s="29">
        <v>100</v>
      </c>
      <c r="F19" s="29">
        <v>100</v>
      </c>
      <c r="G19" s="30"/>
      <c r="H19" s="30">
        <f t="shared" si="0"/>
        <v>0</v>
      </c>
      <c r="I19" s="30">
        <f t="shared" si="1"/>
        <v>0</v>
      </c>
      <c r="J19" s="30">
        <f t="shared" si="2"/>
        <v>0</v>
      </c>
      <c r="K19" s="42">
        <f t="shared" si="3"/>
        <v>200</v>
      </c>
      <c r="L19" s="40"/>
      <c r="M19" s="43">
        <f t="shared" si="4"/>
        <v>0</v>
      </c>
      <c r="N19" s="43">
        <f t="shared" si="5"/>
        <v>0</v>
      </c>
      <c r="O19" s="43">
        <f t="shared" si="6"/>
        <v>0</v>
      </c>
    </row>
    <row r="20" spans="1:15" ht="51" x14ac:dyDescent="0.25">
      <c r="A20" s="5">
        <v>5</v>
      </c>
      <c r="B20" s="3" t="s">
        <v>59</v>
      </c>
      <c r="C20" s="4" t="s">
        <v>4</v>
      </c>
      <c r="D20" s="5"/>
      <c r="E20" s="29">
        <v>150</v>
      </c>
      <c r="F20" s="29">
        <v>80</v>
      </c>
      <c r="G20" s="30"/>
      <c r="H20" s="30">
        <f t="shared" si="0"/>
        <v>0</v>
      </c>
      <c r="I20" s="30">
        <f t="shared" si="1"/>
        <v>0</v>
      </c>
      <c r="J20" s="30">
        <f t="shared" si="2"/>
        <v>0</v>
      </c>
      <c r="K20" s="42">
        <f t="shared" si="3"/>
        <v>230</v>
      </c>
      <c r="L20" s="40"/>
      <c r="M20" s="43">
        <f t="shared" si="4"/>
        <v>0</v>
      </c>
      <c r="N20" s="43">
        <f t="shared" si="5"/>
        <v>0</v>
      </c>
      <c r="O20" s="43">
        <f t="shared" si="6"/>
        <v>0</v>
      </c>
    </row>
    <row r="21" spans="1:15" ht="38.25" x14ac:dyDescent="0.25">
      <c r="A21" s="5">
        <v>6</v>
      </c>
      <c r="B21" s="3" t="s">
        <v>50</v>
      </c>
      <c r="C21" s="4" t="s">
        <v>4</v>
      </c>
      <c r="D21" s="5"/>
      <c r="E21" s="29">
        <v>100</v>
      </c>
      <c r="F21" s="29">
        <v>100</v>
      </c>
      <c r="G21" s="30"/>
      <c r="H21" s="30">
        <f t="shared" si="0"/>
        <v>0</v>
      </c>
      <c r="I21" s="30">
        <f t="shared" si="1"/>
        <v>0</v>
      </c>
      <c r="J21" s="30">
        <f t="shared" si="2"/>
        <v>0</v>
      </c>
      <c r="K21" s="42">
        <f t="shared" si="3"/>
        <v>200</v>
      </c>
      <c r="L21" s="40"/>
      <c r="M21" s="43">
        <f t="shared" si="4"/>
        <v>0</v>
      </c>
      <c r="N21" s="43">
        <f t="shared" si="5"/>
        <v>0</v>
      </c>
      <c r="O21" s="43">
        <f t="shared" si="6"/>
        <v>0</v>
      </c>
    </row>
    <row r="22" spans="1:15" ht="63.75" x14ac:dyDescent="0.25">
      <c r="A22" s="5">
        <v>7</v>
      </c>
      <c r="B22" s="3" t="s">
        <v>51</v>
      </c>
      <c r="C22" s="27" t="s">
        <v>6</v>
      </c>
      <c r="D22" s="5"/>
      <c r="E22" s="29">
        <v>5</v>
      </c>
      <c r="F22" s="29">
        <v>2</v>
      </c>
      <c r="G22" s="30"/>
      <c r="H22" s="30">
        <f t="shared" si="0"/>
        <v>0</v>
      </c>
      <c r="I22" s="30">
        <f t="shared" si="1"/>
        <v>0</v>
      </c>
      <c r="J22" s="30">
        <f t="shared" si="2"/>
        <v>0</v>
      </c>
      <c r="K22" s="42">
        <f t="shared" si="3"/>
        <v>7</v>
      </c>
      <c r="L22" s="40"/>
      <c r="M22" s="43">
        <f t="shared" si="4"/>
        <v>0</v>
      </c>
      <c r="N22" s="43">
        <f t="shared" si="5"/>
        <v>0</v>
      </c>
      <c r="O22" s="43">
        <f t="shared" si="6"/>
        <v>0</v>
      </c>
    </row>
    <row r="23" spans="1:15" ht="51" x14ac:dyDescent="0.25">
      <c r="A23" s="5">
        <v>8</v>
      </c>
      <c r="B23" s="3" t="s">
        <v>60</v>
      </c>
      <c r="C23" s="27" t="s">
        <v>6</v>
      </c>
      <c r="D23" s="5"/>
      <c r="E23" s="29">
        <v>8</v>
      </c>
      <c r="F23" s="29">
        <v>4</v>
      </c>
      <c r="G23" s="30"/>
      <c r="H23" s="30">
        <f t="shared" si="0"/>
        <v>0</v>
      </c>
      <c r="I23" s="30">
        <f t="shared" si="1"/>
        <v>0</v>
      </c>
      <c r="J23" s="30">
        <f t="shared" si="2"/>
        <v>0</v>
      </c>
      <c r="K23" s="42">
        <f t="shared" si="3"/>
        <v>12</v>
      </c>
      <c r="L23" s="40"/>
      <c r="M23" s="43">
        <f t="shared" si="4"/>
        <v>0</v>
      </c>
      <c r="N23" s="43">
        <f t="shared" si="5"/>
        <v>0</v>
      </c>
      <c r="O23" s="43">
        <f t="shared" si="6"/>
        <v>0</v>
      </c>
    </row>
    <row r="24" spans="1:15" ht="51" x14ac:dyDescent="0.25">
      <c r="A24" s="5">
        <v>9</v>
      </c>
      <c r="B24" s="3" t="s">
        <v>61</v>
      </c>
      <c r="C24" s="4" t="s">
        <v>4</v>
      </c>
      <c r="D24" s="5"/>
      <c r="E24" s="29">
        <v>500</v>
      </c>
      <c r="F24" s="29">
        <v>300</v>
      </c>
      <c r="G24" s="30"/>
      <c r="H24" s="30">
        <f t="shared" si="0"/>
        <v>0</v>
      </c>
      <c r="I24" s="30">
        <f t="shared" si="1"/>
        <v>0</v>
      </c>
      <c r="J24" s="30">
        <f t="shared" si="2"/>
        <v>0</v>
      </c>
      <c r="K24" s="42">
        <f t="shared" si="3"/>
        <v>800</v>
      </c>
      <c r="L24" s="40"/>
      <c r="M24" s="43">
        <f t="shared" si="4"/>
        <v>0</v>
      </c>
      <c r="N24" s="43">
        <f t="shared" si="5"/>
        <v>0</v>
      </c>
      <c r="O24" s="43">
        <f t="shared" si="6"/>
        <v>0</v>
      </c>
    </row>
    <row r="25" spans="1:15" ht="64.5" x14ac:dyDescent="0.25">
      <c r="A25" s="5">
        <v>10</v>
      </c>
      <c r="B25" s="25" t="s">
        <v>42</v>
      </c>
      <c r="C25" s="4" t="s">
        <v>4</v>
      </c>
      <c r="D25" s="5"/>
      <c r="E25" s="29">
        <v>50</v>
      </c>
      <c r="F25" s="29">
        <v>50</v>
      </c>
      <c r="G25" s="30"/>
      <c r="H25" s="30">
        <f t="shared" si="0"/>
        <v>0</v>
      </c>
      <c r="I25" s="30">
        <f t="shared" si="1"/>
        <v>0</v>
      </c>
      <c r="J25" s="30">
        <f t="shared" si="2"/>
        <v>0</v>
      </c>
      <c r="K25" s="42">
        <f t="shared" si="3"/>
        <v>100</v>
      </c>
      <c r="L25" s="40"/>
      <c r="M25" s="43">
        <f t="shared" si="4"/>
        <v>0</v>
      </c>
      <c r="N25" s="43">
        <f t="shared" si="5"/>
        <v>0</v>
      </c>
      <c r="O25" s="43">
        <f t="shared" si="6"/>
        <v>0</v>
      </c>
    </row>
    <row r="26" spans="1:15" ht="66" x14ac:dyDescent="0.25">
      <c r="A26" s="5">
        <v>11</v>
      </c>
      <c r="B26" s="26" t="s">
        <v>73</v>
      </c>
      <c r="C26" s="4" t="s">
        <v>4</v>
      </c>
      <c r="D26" s="5"/>
      <c r="E26" s="29">
        <v>150</v>
      </c>
      <c r="F26" s="29">
        <v>150</v>
      </c>
      <c r="G26" s="30"/>
      <c r="H26" s="30">
        <f t="shared" si="0"/>
        <v>0</v>
      </c>
      <c r="I26" s="30">
        <f t="shared" si="1"/>
        <v>0</v>
      </c>
      <c r="J26" s="30">
        <f t="shared" si="2"/>
        <v>0</v>
      </c>
      <c r="K26" s="42">
        <f t="shared" si="3"/>
        <v>300</v>
      </c>
      <c r="L26" s="40"/>
      <c r="M26" s="43">
        <f t="shared" si="4"/>
        <v>0</v>
      </c>
      <c r="N26" s="43">
        <f t="shared" si="5"/>
        <v>0</v>
      </c>
      <c r="O26" s="43">
        <f t="shared" si="6"/>
        <v>0</v>
      </c>
    </row>
    <row r="27" spans="1:15" ht="65.25" x14ac:dyDescent="0.25">
      <c r="A27" s="5">
        <v>12</v>
      </c>
      <c r="B27" s="3" t="s">
        <v>74</v>
      </c>
      <c r="C27" s="4" t="s">
        <v>4</v>
      </c>
      <c r="D27" s="5"/>
      <c r="E27" s="29">
        <v>200</v>
      </c>
      <c r="F27" s="29">
        <v>150</v>
      </c>
      <c r="G27" s="30"/>
      <c r="H27" s="30">
        <f t="shared" si="0"/>
        <v>0</v>
      </c>
      <c r="I27" s="30">
        <f t="shared" si="1"/>
        <v>0</v>
      </c>
      <c r="J27" s="30">
        <f t="shared" si="2"/>
        <v>0</v>
      </c>
      <c r="K27" s="42">
        <f t="shared" si="3"/>
        <v>350</v>
      </c>
      <c r="L27" s="40"/>
      <c r="M27" s="43">
        <f t="shared" si="4"/>
        <v>0</v>
      </c>
      <c r="N27" s="43">
        <f t="shared" si="5"/>
        <v>0</v>
      </c>
      <c r="O27" s="43">
        <f t="shared" si="6"/>
        <v>0</v>
      </c>
    </row>
    <row r="28" spans="1:15" ht="52.5" x14ac:dyDescent="0.25">
      <c r="A28" s="5">
        <v>13</v>
      </c>
      <c r="B28" s="3" t="s">
        <v>76</v>
      </c>
      <c r="C28" s="4" t="s">
        <v>4</v>
      </c>
      <c r="D28" s="5"/>
      <c r="E28" s="29">
        <v>200</v>
      </c>
      <c r="F28" s="29">
        <v>100</v>
      </c>
      <c r="G28" s="30"/>
      <c r="H28" s="30">
        <f t="shared" si="0"/>
        <v>0</v>
      </c>
      <c r="I28" s="30">
        <f t="shared" si="1"/>
        <v>0</v>
      </c>
      <c r="J28" s="30">
        <f t="shared" si="2"/>
        <v>0</v>
      </c>
      <c r="K28" s="42">
        <f t="shared" si="3"/>
        <v>300</v>
      </c>
      <c r="L28" s="40"/>
      <c r="M28" s="43">
        <f t="shared" si="4"/>
        <v>0</v>
      </c>
      <c r="N28" s="43">
        <f t="shared" si="5"/>
        <v>0</v>
      </c>
      <c r="O28" s="43">
        <f t="shared" si="6"/>
        <v>0</v>
      </c>
    </row>
    <row r="29" spans="1:15" ht="27" x14ac:dyDescent="0.25">
      <c r="A29" s="5">
        <v>14</v>
      </c>
      <c r="B29" s="3" t="s">
        <v>77</v>
      </c>
      <c r="C29" s="4" t="s">
        <v>4</v>
      </c>
      <c r="D29" s="5"/>
      <c r="E29" s="29">
        <v>50</v>
      </c>
      <c r="F29" s="29">
        <v>200</v>
      </c>
      <c r="G29" s="30"/>
      <c r="H29" s="30">
        <f t="shared" si="0"/>
        <v>0</v>
      </c>
      <c r="I29" s="30">
        <f t="shared" si="1"/>
        <v>0</v>
      </c>
      <c r="J29" s="30">
        <f t="shared" si="2"/>
        <v>0</v>
      </c>
      <c r="K29" s="42">
        <f t="shared" si="3"/>
        <v>250</v>
      </c>
      <c r="L29" s="40"/>
      <c r="M29" s="43">
        <f t="shared" si="4"/>
        <v>0</v>
      </c>
      <c r="N29" s="43">
        <f t="shared" si="5"/>
        <v>0</v>
      </c>
      <c r="O29" s="43">
        <f t="shared" si="6"/>
        <v>0</v>
      </c>
    </row>
    <row r="30" spans="1:15" ht="63.75" x14ac:dyDescent="0.25">
      <c r="A30" s="5">
        <v>15</v>
      </c>
      <c r="B30" s="3" t="s">
        <v>52</v>
      </c>
      <c r="C30" s="4" t="s">
        <v>4</v>
      </c>
      <c r="D30" s="5"/>
      <c r="E30" s="29">
        <v>100</v>
      </c>
      <c r="F30" s="29">
        <v>50</v>
      </c>
      <c r="G30" s="30"/>
      <c r="H30" s="30">
        <f t="shared" si="0"/>
        <v>0</v>
      </c>
      <c r="I30" s="30">
        <f t="shared" si="1"/>
        <v>0</v>
      </c>
      <c r="J30" s="30">
        <f t="shared" si="2"/>
        <v>0</v>
      </c>
      <c r="K30" s="42">
        <f t="shared" si="3"/>
        <v>150</v>
      </c>
      <c r="L30" s="40"/>
      <c r="M30" s="43">
        <f t="shared" si="4"/>
        <v>0</v>
      </c>
      <c r="N30" s="43">
        <f t="shared" si="5"/>
        <v>0</v>
      </c>
      <c r="O30" s="43">
        <f t="shared" si="6"/>
        <v>0</v>
      </c>
    </row>
    <row r="31" spans="1:15" ht="39.75" x14ac:dyDescent="0.25">
      <c r="A31" s="5">
        <v>16</v>
      </c>
      <c r="B31" s="3" t="s">
        <v>53</v>
      </c>
      <c r="C31" s="4" t="s">
        <v>4</v>
      </c>
      <c r="D31" s="5"/>
      <c r="E31" s="29">
        <v>50</v>
      </c>
      <c r="F31" s="29">
        <v>200</v>
      </c>
      <c r="G31" s="30"/>
      <c r="H31" s="30">
        <f t="shared" si="0"/>
        <v>0</v>
      </c>
      <c r="I31" s="30">
        <f t="shared" si="1"/>
        <v>0</v>
      </c>
      <c r="J31" s="30">
        <f t="shared" si="2"/>
        <v>0</v>
      </c>
      <c r="K31" s="42">
        <f t="shared" si="3"/>
        <v>250</v>
      </c>
      <c r="L31" s="40"/>
      <c r="M31" s="43">
        <f t="shared" si="4"/>
        <v>0</v>
      </c>
      <c r="N31" s="43">
        <f t="shared" si="5"/>
        <v>0</v>
      </c>
      <c r="O31" s="43">
        <f t="shared" si="6"/>
        <v>0</v>
      </c>
    </row>
    <row r="32" spans="1:15" ht="51" x14ac:dyDescent="0.25">
      <c r="A32" s="5">
        <v>17</v>
      </c>
      <c r="B32" s="10" t="s">
        <v>21</v>
      </c>
      <c r="C32" s="4" t="s">
        <v>4</v>
      </c>
      <c r="D32" s="5"/>
      <c r="E32" s="29">
        <v>200</v>
      </c>
      <c r="F32" s="29">
        <v>100</v>
      </c>
      <c r="G32" s="30"/>
      <c r="H32" s="30">
        <f t="shared" si="0"/>
        <v>0</v>
      </c>
      <c r="I32" s="30">
        <f t="shared" si="1"/>
        <v>0</v>
      </c>
      <c r="J32" s="30">
        <f t="shared" si="2"/>
        <v>0</v>
      </c>
      <c r="K32" s="42">
        <f t="shared" si="3"/>
        <v>300</v>
      </c>
      <c r="L32" s="40"/>
      <c r="M32" s="43">
        <f t="shared" si="4"/>
        <v>0</v>
      </c>
      <c r="N32" s="43">
        <f t="shared" si="5"/>
        <v>0</v>
      </c>
      <c r="O32" s="43">
        <f t="shared" si="6"/>
        <v>0</v>
      </c>
    </row>
    <row r="33" spans="1:15" ht="25.5" x14ac:dyDescent="0.25">
      <c r="A33" s="5">
        <v>18</v>
      </c>
      <c r="B33" s="9" t="s">
        <v>19</v>
      </c>
      <c r="C33" s="4" t="s">
        <v>36</v>
      </c>
      <c r="D33" s="5"/>
      <c r="E33" s="29">
        <v>100</v>
      </c>
      <c r="F33" s="29">
        <v>100</v>
      </c>
      <c r="G33" s="30"/>
      <c r="H33" s="30">
        <f t="shared" si="0"/>
        <v>0</v>
      </c>
      <c r="I33" s="30">
        <f t="shared" si="1"/>
        <v>0</v>
      </c>
      <c r="J33" s="30">
        <f t="shared" si="2"/>
        <v>0</v>
      </c>
      <c r="K33" s="42">
        <f t="shared" si="3"/>
        <v>200</v>
      </c>
      <c r="L33" s="40"/>
      <c r="M33" s="43">
        <f t="shared" si="4"/>
        <v>0</v>
      </c>
      <c r="N33" s="43">
        <f t="shared" si="5"/>
        <v>0</v>
      </c>
      <c r="O33" s="43">
        <f t="shared" si="6"/>
        <v>0</v>
      </c>
    </row>
    <row r="34" spans="1:15" ht="25.5" x14ac:dyDescent="0.25">
      <c r="A34" s="5">
        <v>19</v>
      </c>
      <c r="B34" s="9" t="s">
        <v>20</v>
      </c>
      <c r="C34" s="4" t="s">
        <v>6</v>
      </c>
      <c r="D34" s="5"/>
      <c r="E34" s="29">
        <v>10</v>
      </c>
      <c r="F34" s="29">
        <v>6</v>
      </c>
      <c r="G34" s="30"/>
      <c r="H34" s="30">
        <f t="shared" si="0"/>
        <v>0</v>
      </c>
      <c r="I34" s="30">
        <f t="shared" si="1"/>
        <v>0</v>
      </c>
      <c r="J34" s="30">
        <f t="shared" si="2"/>
        <v>0</v>
      </c>
      <c r="K34" s="42">
        <f t="shared" si="3"/>
        <v>16</v>
      </c>
      <c r="L34" s="40"/>
      <c r="M34" s="43">
        <f t="shared" si="4"/>
        <v>0</v>
      </c>
      <c r="N34" s="43">
        <f t="shared" si="5"/>
        <v>0</v>
      </c>
      <c r="O34" s="43">
        <f t="shared" si="6"/>
        <v>0</v>
      </c>
    </row>
    <row r="35" spans="1:15" ht="63.75" x14ac:dyDescent="0.25">
      <c r="A35" s="5">
        <v>20</v>
      </c>
      <c r="B35" s="6" t="s">
        <v>78</v>
      </c>
      <c r="C35" s="4" t="s">
        <v>5</v>
      </c>
      <c r="D35" s="5"/>
      <c r="E35" s="29">
        <v>3000</v>
      </c>
      <c r="F35" s="29">
        <v>4000</v>
      </c>
      <c r="G35" s="30"/>
      <c r="H35" s="30">
        <f t="shared" si="0"/>
        <v>0</v>
      </c>
      <c r="I35" s="30">
        <f t="shared" si="1"/>
        <v>0</v>
      </c>
      <c r="J35" s="30">
        <f t="shared" si="2"/>
        <v>0</v>
      </c>
      <c r="K35" s="42">
        <f t="shared" si="3"/>
        <v>7000</v>
      </c>
      <c r="L35" s="40"/>
      <c r="M35" s="43">
        <f t="shared" si="4"/>
        <v>0</v>
      </c>
      <c r="N35" s="43">
        <f t="shared" si="5"/>
        <v>0</v>
      </c>
      <c r="O35" s="43">
        <f t="shared" si="6"/>
        <v>0</v>
      </c>
    </row>
    <row r="36" spans="1:15" ht="51" x14ac:dyDescent="0.25">
      <c r="A36" s="5">
        <v>21</v>
      </c>
      <c r="B36" s="6" t="s">
        <v>79</v>
      </c>
      <c r="C36" s="4" t="s">
        <v>5</v>
      </c>
      <c r="D36" s="5"/>
      <c r="E36" s="29">
        <v>100</v>
      </c>
      <c r="F36" s="29"/>
      <c r="G36" s="30"/>
      <c r="H36" s="30">
        <f t="shared" ref="H36" si="7">E36*G36</f>
        <v>0</v>
      </c>
      <c r="I36" s="30">
        <f t="shared" ref="I36" si="8">F36*G36</f>
        <v>0</v>
      </c>
      <c r="J36" s="30">
        <f t="shared" ref="J36" si="9">H36+I36</f>
        <v>0</v>
      </c>
      <c r="K36" s="42">
        <f t="shared" si="3"/>
        <v>100</v>
      </c>
      <c r="L36" s="40"/>
      <c r="M36" s="43">
        <f t="shared" si="4"/>
        <v>0</v>
      </c>
      <c r="N36" s="43">
        <f t="shared" si="5"/>
        <v>0</v>
      </c>
      <c r="O36" s="43">
        <f t="shared" si="6"/>
        <v>0</v>
      </c>
    </row>
    <row r="37" spans="1:15" ht="25.5" x14ac:dyDescent="0.25">
      <c r="A37" s="5">
        <v>22</v>
      </c>
      <c r="B37" s="3" t="s">
        <v>22</v>
      </c>
      <c r="C37" s="4" t="s">
        <v>6</v>
      </c>
      <c r="D37" s="5" t="s">
        <v>68</v>
      </c>
      <c r="E37" s="29">
        <v>1500</v>
      </c>
      <c r="F37" s="29">
        <v>1000</v>
      </c>
      <c r="G37" s="30"/>
      <c r="H37" s="30">
        <f t="shared" si="0"/>
        <v>0</v>
      </c>
      <c r="I37" s="30">
        <f t="shared" si="1"/>
        <v>0</v>
      </c>
      <c r="J37" s="30">
        <f t="shared" si="2"/>
        <v>0</v>
      </c>
      <c r="K37" s="42">
        <f t="shared" si="3"/>
        <v>2500</v>
      </c>
      <c r="L37" s="40"/>
      <c r="M37" s="43">
        <f t="shared" si="4"/>
        <v>0</v>
      </c>
      <c r="N37" s="43">
        <f t="shared" si="5"/>
        <v>0</v>
      </c>
      <c r="O37" s="43">
        <f t="shared" si="6"/>
        <v>0</v>
      </c>
    </row>
    <row r="38" spans="1:15" ht="25.5" x14ac:dyDescent="0.25">
      <c r="A38" s="5">
        <v>23</v>
      </c>
      <c r="B38" s="3" t="s">
        <v>23</v>
      </c>
      <c r="C38" s="4" t="s">
        <v>6</v>
      </c>
      <c r="D38" s="5" t="s">
        <v>68</v>
      </c>
      <c r="E38" s="29">
        <v>500</v>
      </c>
      <c r="F38" s="29">
        <v>600</v>
      </c>
      <c r="G38" s="30"/>
      <c r="H38" s="30">
        <f t="shared" si="0"/>
        <v>0</v>
      </c>
      <c r="I38" s="30">
        <f t="shared" si="1"/>
        <v>0</v>
      </c>
      <c r="J38" s="30">
        <f t="shared" si="2"/>
        <v>0</v>
      </c>
      <c r="K38" s="42">
        <f t="shared" si="3"/>
        <v>1100</v>
      </c>
      <c r="L38" s="40"/>
      <c r="M38" s="43">
        <f t="shared" si="4"/>
        <v>0</v>
      </c>
      <c r="N38" s="43">
        <f t="shared" si="5"/>
        <v>0</v>
      </c>
      <c r="O38" s="43">
        <f t="shared" si="6"/>
        <v>0</v>
      </c>
    </row>
    <row r="39" spans="1:15" ht="38.25" x14ac:dyDescent="0.25">
      <c r="A39" s="5">
        <v>24</v>
      </c>
      <c r="B39" s="3" t="s">
        <v>27</v>
      </c>
      <c r="C39" s="4" t="s">
        <v>6</v>
      </c>
      <c r="D39" s="5" t="s">
        <v>68</v>
      </c>
      <c r="E39" s="29">
        <v>400</v>
      </c>
      <c r="F39" s="29">
        <v>500</v>
      </c>
      <c r="G39" s="30"/>
      <c r="H39" s="30">
        <f t="shared" si="0"/>
        <v>0</v>
      </c>
      <c r="I39" s="30">
        <f t="shared" si="1"/>
        <v>0</v>
      </c>
      <c r="J39" s="30">
        <f t="shared" si="2"/>
        <v>0</v>
      </c>
      <c r="K39" s="42">
        <f t="shared" si="3"/>
        <v>900</v>
      </c>
      <c r="L39" s="40"/>
      <c r="M39" s="43">
        <f t="shared" si="4"/>
        <v>0</v>
      </c>
      <c r="N39" s="43">
        <f t="shared" si="5"/>
        <v>0</v>
      </c>
      <c r="O39" s="43">
        <f t="shared" si="6"/>
        <v>0</v>
      </c>
    </row>
    <row r="40" spans="1:15" ht="38.25" x14ac:dyDescent="0.25">
      <c r="A40" s="5">
        <v>25</v>
      </c>
      <c r="B40" s="3" t="s">
        <v>28</v>
      </c>
      <c r="C40" s="4" t="s">
        <v>6</v>
      </c>
      <c r="D40" s="5" t="s">
        <v>68</v>
      </c>
      <c r="E40" s="29">
        <v>400</v>
      </c>
      <c r="F40" s="29">
        <v>200</v>
      </c>
      <c r="G40" s="30"/>
      <c r="H40" s="30">
        <f t="shared" si="0"/>
        <v>0</v>
      </c>
      <c r="I40" s="30">
        <f t="shared" si="1"/>
        <v>0</v>
      </c>
      <c r="J40" s="30">
        <f t="shared" si="2"/>
        <v>0</v>
      </c>
      <c r="K40" s="42">
        <f t="shared" si="3"/>
        <v>600</v>
      </c>
      <c r="L40" s="40"/>
      <c r="M40" s="43">
        <f t="shared" si="4"/>
        <v>0</v>
      </c>
      <c r="N40" s="43">
        <f t="shared" si="5"/>
        <v>0</v>
      </c>
      <c r="O40" s="43">
        <f t="shared" si="6"/>
        <v>0</v>
      </c>
    </row>
    <row r="41" spans="1:15" ht="25.5" x14ac:dyDescent="0.25">
      <c r="A41" s="5">
        <v>26</v>
      </c>
      <c r="B41" s="3" t="s">
        <v>29</v>
      </c>
      <c r="C41" s="4" t="s">
        <v>37</v>
      </c>
      <c r="D41" s="5" t="s">
        <v>68</v>
      </c>
      <c r="E41" s="29">
        <v>10</v>
      </c>
      <c r="F41" s="29">
        <v>5</v>
      </c>
      <c r="G41" s="30"/>
      <c r="H41" s="30">
        <f t="shared" si="0"/>
        <v>0</v>
      </c>
      <c r="I41" s="30">
        <f t="shared" si="1"/>
        <v>0</v>
      </c>
      <c r="J41" s="30">
        <f t="shared" si="2"/>
        <v>0</v>
      </c>
      <c r="K41" s="42">
        <f t="shared" si="3"/>
        <v>15</v>
      </c>
      <c r="L41" s="40"/>
      <c r="M41" s="43">
        <f t="shared" si="4"/>
        <v>0</v>
      </c>
      <c r="N41" s="43">
        <f t="shared" si="5"/>
        <v>0</v>
      </c>
      <c r="O41" s="43">
        <f t="shared" si="6"/>
        <v>0</v>
      </c>
    </row>
    <row r="42" spans="1:15" ht="52.5" x14ac:dyDescent="0.25">
      <c r="A42" s="5">
        <v>27</v>
      </c>
      <c r="B42" s="3" t="s">
        <v>24</v>
      </c>
      <c r="C42" s="4" t="s">
        <v>38</v>
      </c>
      <c r="D42" s="5"/>
      <c r="E42" s="29">
        <v>100</v>
      </c>
      <c r="F42" s="29">
        <v>50</v>
      </c>
      <c r="G42" s="30"/>
      <c r="H42" s="30">
        <f t="shared" si="0"/>
        <v>0</v>
      </c>
      <c r="I42" s="30">
        <f t="shared" si="1"/>
        <v>0</v>
      </c>
      <c r="J42" s="30">
        <f t="shared" si="2"/>
        <v>0</v>
      </c>
      <c r="K42" s="42">
        <f t="shared" si="3"/>
        <v>150</v>
      </c>
      <c r="L42" s="40"/>
      <c r="M42" s="43">
        <f t="shared" si="4"/>
        <v>0</v>
      </c>
      <c r="N42" s="43">
        <f t="shared" si="5"/>
        <v>0</v>
      </c>
      <c r="O42" s="43">
        <f t="shared" si="6"/>
        <v>0</v>
      </c>
    </row>
    <row r="43" spans="1:15" ht="38.25" x14ac:dyDescent="0.25">
      <c r="A43" s="5">
        <v>28</v>
      </c>
      <c r="B43" s="8" t="s">
        <v>45</v>
      </c>
      <c r="C43" s="4" t="s">
        <v>6</v>
      </c>
      <c r="D43" s="5" t="s">
        <v>68</v>
      </c>
      <c r="E43" s="29">
        <v>200</v>
      </c>
      <c r="F43" s="29">
        <v>200</v>
      </c>
      <c r="G43" s="30"/>
      <c r="H43" s="30">
        <f t="shared" si="0"/>
        <v>0</v>
      </c>
      <c r="I43" s="30">
        <f t="shared" si="1"/>
        <v>0</v>
      </c>
      <c r="J43" s="30">
        <f t="shared" si="2"/>
        <v>0</v>
      </c>
      <c r="K43" s="42">
        <f t="shared" si="3"/>
        <v>400</v>
      </c>
      <c r="L43" s="40"/>
      <c r="M43" s="43">
        <f t="shared" si="4"/>
        <v>0</v>
      </c>
      <c r="N43" s="43">
        <f t="shared" si="5"/>
        <v>0</v>
      </c>
      <c r="O43" s="43">
        <f t="shared" si="6"/>
        <v>0</v>
      </c>
    </row>
    <row r="44" spans="1:15" ht="38.25" x14ac:dyDescent="0.25">
      <c r="A44" s="5">
        <v>29</v>
      </c>
      <c r="B44" s="8" t="s">
        <v>26</v>
      </c>
      <c r="C44" s="4" t="s">
        <v>6</v>
      </c>
      <c r="D44" s="5" t="s">
        <v>68</v>
      </c>
      <c r="E44" s="29">
        <v>200</v>
      </c>
      <c r="F44" s="29">
        <v>250</v>
      </c>
      <c r="G44" s="30"/>
      <c r="H44" s="30">
        <f t="shared" si="0"/>
        <v>0</v>
      </c>
      <c r="I44" s="30">
        <f t="shared" si="1"/>
        <v>0</v>
      </c>
      <c r="J44" s="30">
        <f t="shared" si="2"/>
        <v>0</v>
      </c>
      <c r="K44" s="42">
        <f t="shared" si="3"/>
        <v>450</v>
      </c>
      <c r="L44" s="40"/>
      <c r="M44" s="43">
        <f t="shared" si="4"/>
        <v>0</v>
      </c>
      <c r="N44" s="43">
        <f t="shared" si="5"/>
        <v>0</v>
      </c>
      <c r="O44" s="43">
        <f t="shared" si="6"/>
        <v>0</v>
      </c>
    </row>
    <row r="45" spans="1:15" ht="38.25" x14ac:dyDescent="0.25">
      <c r="A45" s="5">
        <v>30</v>
      </c>
      <c r="B45" s="8" t="s">
        <v>25</v>
      </c>
      <c r="C45" s="4" t="s">
        <v>6</v>
      </c>
      <c r="D45" s="5" t="s">
        <v>68</v>
      </c>
      <c r="E45" s="29">
        <v>100</v>
      </c>
      <c r="F45" s="29">
        <v>250</v>
      </c>
      <c r="G45" s="30"/>
      <c r="H45" s="30">
        <f t="shared" si="0"/>
        <v>0</v>
      </c>
      <c r="I45" s="30">
        <f t="shared" si="1"/>
        <v>0</v>
      </c>
      <c r="J45" s="30">
        <f t="shared" si="2"/>
        <v>0</v>
      </c>
      <c r="K45" s="42">
        <f t="shared" si="3"/>
        <v>350</v>
      </c>
      <c r="L45" s="40"/>
      <c r="M45" s="43">
        <f t="shared" si="4"/>
        <v>0</v>
      </c>
      <c r="N45" s="43">
        <f t="shared" si="5"/>
        <v>0</v>
      </c>
      <c r="O45" s="43">
        <f t="shared" si="6"/>
        <v>0</v>
      </c>
    </row>
    <row r="46" spans="1:15" ht="38.25" x14ac:dyDescent="0.25">
      <c r="A46" s="5">
        <v>31</v>
      </c>
      <c r="B46" s="8" t="s">
        <v>30</v>
      </c>
      <c r="C46" s="4" t="s">
        <v>6</v>
      </c>
      <c r="D46" s="5" t="s">
        <v>68</v>
      </c>
      <c r="E46" s="29">
        <v>300</v>
      </c>
      <c r="F46" s="29">
        <v>200</v>
      </c>
      <c r="G46" s="30"/>
      <c r="H46" s="30">
        <f t="shared" si="0"/>
        <v>0</v>
      </c>
      <c r="I46" s="30">
        <f t="shared" si="1"/>
        <v>0</v>
      </c>
      <c r="J46" s="30">
        <f t="shared" si="2"/>
        <v>0</v>
      </c>
      <c r="K46" s="42">
        <f t="shared" si="3"/>
        <v>500</v>
      </c>
      <c r="L46" s="40"/>
      <c r="M46" s="43">
        <f t="shared" si="4"/>
        <v>0</v>
      </c>
      <c r="N46" s="43">
        <f t="shared" si="5"/>
        <v>0</v>
      </c>
      <c r="O46" s="43">
        <f t="shared" si="6"/>
        <v>0</v>
      </c>
    </row>
    <row r="47" spans="1:15" ht="38.25" x14ac:dyDescent="0.25">
      <c r="A47" s="5">
        <v>32</v>
      </c>
      <c r="B47" s="8" t="s">
        <v>49</v>
      </c>
      <c r="C47" s="4" t="s">
        <v>6</v>
      </c>
      <c r="D47" s="5" t="s">
        <v>68</v>
      </c>
      <c r="E47" s="29">
        <v>100</v>
      </c>
      <c r="F47" s="29">
        <v>50</v>
      </c>
      <c r="G47" s="30"/>
      <c r="H47" s="30">
        <f t="shared" si="0"/>
        <v>0</v>
      </c>
      <c r="I47" s="30">
        <f t="shared" si="1"/>
        <v>0</v>
      </c>
      <c r="J47" s="30">
        <f t="shared" si="2"/>
        <v>0</v>
      </c>
      <c r="K47" s="42">
        <f t="shared" si="3"/>
        <v>150</v>
      </c>
      <c r="L47" s="40"/>
      <c r="M47" s="43">
        <f t="shared" si="4"/>
        <v>0</v>
      </c>
      <c r="N47" s="43">
        <f t="shared" si="5"/>
        <v>0</v>
      </c>
      <c r="O47" s="43">
        <f t="shared" si="6"/>
        <v>0</v>
      </c>
    </row>
    <row r="48" spans="1:15" ht="25.5" x14ac:dyDescent="0.25">
      <c r="A48" s="5">
        <v>33</v>
      </c>
      <c r="B48" s="3" t="s">
        <v>11</v>
      </c>
      <c r="C48" s="4" t="s">
        <v>7</v>
      </c>
      <c r="D48" s="5"/>
      <c r="E48" s="29">
        <v>100</v>
      </c>
      <c r="F48" s="29">
        <v>200</v>
      </c>
      <c r="G48" s="30"/>
      <c r="H48" s="30">
        <f t="shared" si="0"/>
        <v>0</v>
      </c>
      <c r="I48" s="30">
        <f t="shared" si="1"/>
        <v>0</v>
      </c>
      <c r="J48" s="30">
        <f t="shared" si="2"/>
        <v>0</v>
      </c>
      <c r="K48" s="42">
        <f t="shared" si="3"/>
        <v>300</v>
      </c>
      <c r="L48" s="40"/>
      <c r="M48" s="43">
        <f t="shared" si="4"/>
        <v>0</v>
      </c>
      <c r="N48" s="43">
        <f t="shared" si="5"/>
        <v>0</v>
      </c>
      <c r="O48" s="43">
        <f t="shared" si="6"/>
        <v>0</v>
      </c>
    </row>
    <row r="49" spans="1:15" ht="25.5" x14ac:dyDescent="0.25">
      <c r="A49" s="5">
        <v>34</v>
      </c>
      <c r="B49" s="8" t="s">
        <v>31</v>
      </c>
      <c r="C49" s="27" t="s">
        <v>6</v>
      </c>
      <c r="D49" s="5"/>
      <c r="E49" s="29">
        <v>100</v>
      </c>
      <c r="F49" s="29">
        <v>100</v>
      </c>
      <c r="G49" s="30"/>
      <c r="H49" s="30">
        <f t="shared" si="0"/>
        <v>0</v>
      </c>
      <c r="I49" s="30">
        <f t="shared" si="1"/>
        <v>0</v>
      </c>
      <c r="J49" s="30">
        <f t="shared" si="2"/>
        <v>0</v>
      </c>
      <c r="K49" s="42">
        <f t="shared" si="3"/>
        <v>200</v>
      </c>
      <c r="L49" s="40"/>
      <c r="M49" s="43">
        <f t="shared" si="4"/>
        <v>0</v>
      </c>
      <c r="N49" s="43">
        <f t="shared" si="5"/>
        <v>0</v>
      </c>
      <c r="O49" s="43">
        <f t="shared" si="6"/>
        <v>0</v>
      </c>
    </row>
    <row r="50" spans="1:15" ht="38.25" x14ac:dyDescent="0.25">
      <c r="A50" s="5">
        <v>35</v>
      </c>
      <c r="B50" s="8" t="s">
        <v>32</v>
      </c>
      <c r="C50" s="4" t="s">
        <v>7</v>
      </c>
      <c r="D50" s="5"/>
      <c r="E50" s="29">
        <v>100</v>
      </c>
      <c r="F50" s="29">
        <v>100</v>
      </c>
      <c r="G50" s="30"/>
      <c r="H50" s="30">
        <f t="shared" si="0"/>
        <v>0</v>
      </c>
      <c r="I50" s="30">
        <f t="shared" si="1"/>
        <v>0</v>
      </c>
      <c r="J50" s="30">
        <f t="shared" si="2"/>
        <v>0</v>
      </c>
      <c r="K50" s="42">
        <f t="shared" si="3"/>
        <v>200</v>
      </c>
      <c r="L50" s="40"/>
      <c r="M50" s="43">
        <f t="shared" si="4"/>
        <v>0</v>
      </c>
      <c r="N50" s="43">
        <f t="shared" si="5"/>
        <v>0</v>
      </c>
      <c r="O50" s="43">
        <f t="shared" si="6"/>
        <v>0</v>
      </c>
    </row>
    <row r="51" spans="1:15" x14ac:dyDescent="0.25">
      <c r="A51" s="5">
        <v>36</v>
      </c>
      <c r="B51" s="8" t="s">
        <v>54</v>
      </c>
      <c r="C51" s="4" t="s">
        <v>6</v>
      </c>
      <c r="D51" s="5" t="s">
        <v>68</v>
      </c>
      <c r="E51" s="29">
        <v>300</v>
      </c>
      <c r="F51" s="29">
        <v>300</v>
      </c>
      <c r="G51" s="30"/>
      <c r="H51" s="30">
        <f t="shared" si="0"/>
        <v>0</v>
      </c>
      <c r="I51" s="30">
        <f t="shared" si="1"/>
        <v>0</v>
      </c>
      <c r="J51" s="30">
        <f t="shared" si="2"/>
        <v>0</v>
      </c>
      <c r="K51" s="42">
        <f t="shared" si="3"/>
        <v>600</v>
      </c>
      <c r="L51" s="40"/>
      <c r="M51" s="43">
        <f t="shared" si="4"/>
        <v>0</v>
      </c>
      <c r="N51" s="43">
        <f t="shared" si="5"/>
        <v>0</v>
      </c>
      <c r="O51" s="43">
        <f t="shared" si="6"/>
        <v>0</v>
      </c>
    </row>
    <row r="52" spans="1:15" x14ac:dyDescent="0.25">
      <c r="A52" s="5">
        <v>37</v>
      </c>
      <c r="B52" s="8" t="s">
        <v>55</v>
      </c>
      <c r="C52" s="4" t="s">
        <v>6</v>
      </c>
      <c r="D52" s="5" t="s">
        <v>68</v>
      </c>
      <c r="E52" s="29">
        <v>300</v>
      </c>
      <c r="F52" s="29">
        <v>300</v>
      </c>
      <c r="G52" s="30"/>
      <c r="H52" s="30">
        <f t="shared" si="0"/>
        <v>0</v>
      </c>
      <c r="I52" s="30">
        <f t="shared" si="1"/>
        <v>0</v>
      </c>
      <c r="J52" s="30">
        <f t="shared" si="2"/>
        <v>0</v>
      </c>
      <c r="K52" s="42">
        <f t="shared" si="3"/>
        <v>600</v>
      </c>
      <c r="L52" s="40"/>
      <c r="M52" s="43">
        <f t="shared" si="4"/>
        <v>0</v>
      </c>
      <c r="N52" s="43">
        <f t="shared" si="5"/>
        <v>0</v>
      </c>
      <c r="O52" s="43">
        <f t="shared" si="6"/>
        <v>0</v>
      </c>
    </row>
    <row r="53" spans="1:15" ht="25.5" x14ac:dyDescent="0.25">
      <c r="A53" s="5">
        <v>38</v>
      </c>
      <c r="B53" s="3" t="s">
        <v>43</v>
      </c>
      <c r="C53" s="4" t="s">
        <v>7</v>
      </c>
      <c r="D53" s="5" t="s">
        <v>68</v>
      </c>
      <c r="E53" s="29">
        <v>200</v>
      </c>
      <c r="F53" s="29">
        <v>250</v>
      </c>
      <c r="G53" s="30"/>
      <c r="H53" s="30">
        <f t="shared" si="0"/>
        <v>0</v>
      </c>
      <c r="I53" s="30">
        <f t="shared" si="1"/>
        <v>0</v>
      </c>
      <c r="J53" s="30">
        <f t="shared" si="2"/>
        <v>0</v>
      </c>
      <c r="K53" s="42">
        <f t="shared" si="3"/>
        <v>450</v>
      </c>
      <c r="L53" s="40"/>
      <c r="M53" s="43">
        <f t="shared" si="4"/>
        <v>0</v>
      </c>
      <c r="N53" s="43">
        <f t="shared" si="5"/>
        <v>0</v>
      </c>
      <c r="O53" s="43">
        <f t="shared" si="6"/>
        <v>0</v>
      </c>
    </row>
    <row r="54" spans="1:15" ht="63.75" x14ac:dyDescent="0.25">
      <c r="A54" s="5">
        <v>39</v>
      </c>
      <c r="B54" s="3" t="s">
        <v>33</v>
      </c>
      <c r="C54" s="27" t="s">
        <v>6</v>
      </c>
      <c r="D54" s="5" t="s">
        <v>68</v>
      </c>
      <c r="E54" s="29">
        <v>100</v>
      </c>
      <c r="F54" s="29">
        <v>100</v>
      </c>
      <c r="G54" s="30"/>
      <c r="H54" s="30">
        <f t="shared" si="0"/>
        <v>0</v>
      </c>
      <c r="I54" s="30">
        <f t="shared" si="1"/>
        <v>0</v>
      </c>
      <c r="J54" s="30">
        <f t="shared" si="2"/>
        <v>0</v>
      </c>
      <c r="K54" s="42">
        <f t="shared" si="3"/>
        <v>200</v>
      </c>
      <c r="L54" s="40"/>
      <c r="M54" s="43">
        <f t="shared" si="4"/>
        <v>0</v>
      </c>
      <c r="N54" s="43">
        <f t="shared" si="5"/>
        <v>0</v>
      </c>
      <c r="O54" s="43">
        <f t="shared" si="6"/>
        <v>0</v>
      </c>
    </row>
    <row r="55" spans="1:15" ht="25.5" x14ac:dyDescent="0.25">
      <c r="A55" s="5">
        <v>40</v>
      </c>
      <c r="B55" s="3" t="s">
        <v>48</v>
      </c>
      <c r="C55" s="27" t="s">
        <v>7</v>
      </c>
      <c r="D55" s="5" t="s">
        <v>68</v>
      </c>
      <c r="E55" s="29">
        <v>300</v>
      </c>
      <c r="F55" s="29">
        <v>250</v>
      </c>
      <c r="G55" s="30"/>
      <c r="H55" s="30">
        <f t="shared" si="0"/>
        <v>0</v>
      </c>
      <c r="I55" s="30">
        <v>0</v>
      </c>
      <c r="J55" s="30">
        <v>0</v>
      </c>
      <c r="K55" s="42">
        <f t="shared" si="3"/>
        <v>550</v>
      </c>
      <c r="L55" s="40"/>
      <c r="M55" s="43">
        <f t="shared" si="4"/>
        <v>0</v>
      </c>
      <c r="N55" s="43">
        <f t="shared" si="5"/>
        <v>0</v>
      </c>
      <c r="O55" s="43">
        <f t="shared" si="6"/>
        <v>0</v>
      </c>
    </row>
    <row r="56" spans="1:15" ht="25.5" x14ac:dyDescent="0.25">
      <c r="A56" s="5">
        <v>41</v>
      </c>
      <c r="B56" s="3" t="s">
        <v>12</v>
      </c>
      <c r="C56" s="4" t="s">
        <v>6</v>
      </c>
      <c r="D56" s="5" t="s">
        <v>68</v>
      </c>
      <c r="E56" s="29">
        <v>1920</v>
      </c>
      <c r="F56" s="29">
        <v>0</v>
      </c>
      <c r="G56" s="30"/>
      <c r="H56" s="30">
        <f t="shared" si="0"/>
        <v>0</v>
      </c>
      <c r="I56" s="30">
        <f t="shared" si="1"/>
        <v>0</v>
      </c>
      <c r="J56" s="30">
        <f t="shared" si="2"/>
        <v>0</v>
      </c>
      <c r="K56" s="42">
        <f t="shared" si="3"/>
        <v>1920</v>
      </c>
      <c r="L56" s="40"/>
      <c r="M56" s="43">
        <f t="shared" si="4"/>
        <v>0</v>
      </c>
      <c r="N56" s="43">
        <f t="shared" si="5"/>
        <v>0</v>
      </c>
      <c r="O56" s="43">
        <f t="shared" si="6"/>
        <v>0</v>
      </c>
    </row>
    <row r="57" spans="1:15" ht="51" x14ac:dyDescent="0.25">
      <c r="A57" s="5">
        <v>42</v>
      </c>
      <c r="B57" s="6" t="s">
        <v>56</v>
      </c>
      <c r="C57" s="4" t="s">
        <v>6</v>
      </c>
      <c r="D57" s="5" t="s">
        <v>68</v>
      </c>
      <c r="E57" s="29">
        <v>240</v>
      </c>
      <c r="F57" s="29">
        <v>0</v>
      </c>
      <c r="G57" s="30"/>
      <c r="H57" s="30">
        <f t="shared" si="0"/>
        <v>0</v>
      </c>
      <c r="I57" s="30">
        <f t="shared" si="1"/>
        <v>0</v>
      </c>
      <c r="J57" s="30">
        <f t="shared" si="2"/>
        <v>0</v>
      </c>
      <c r="K57" s="42">
        <f t="shared" si="3"/>
        <v>240</v>
      </c>
      <c r="L57" s="40"/>
      <c r="M57" s="43">
        <f t="shared" si="4"/>
        <v>0</v>
      </c>
      <c r="N57" s="43">
        <f t="shared" si="5"/>
        <v>0</v>
      </c>
      <c r="O57" s="43">
        <f t="shared" si="6"/>
        <v>0</v>
      </c>
    </row>
    <row r="58" spans="1:15" ht="51" x14ac:dyDescent="0.25">
      <c r="A58" s="5">
        <v>43</v>
      </c>
      <c r="B58" s="10" t="s">
        <v>39</v>
      </c>
      <c r="C58" s="4" t="s">
        <v>6</v>
      </c>
      <c r="D58" s="5"/>
      <c r="E58" s="29">
        <v>400</v>
      </c>
      <c r="F58" s="29">
        <v>300</v>
      </c>
      <c r="G58" s="30"/>
      <c r="H58" s="30">
        <f t="shared" si="0"/>
        <v>0</v>
      </c>
      <c r="I58" s="30">
        <f t="shared" si="1"/>
        <v>0</v>
      </c>
      <c r="J58" s="30">
        <f t="shared" si="2"/>
        <v>0</v>
      </c>
      <c r="K58" s="42">
        <f t="shared" si="3"/>
        <v>700</v>
      </c>
      <c r="L58" s="40"/>
      <c r="M58" s="43">
        <f t="shared" si="4"/>
        <v>0</v>
      </c>
      <c r="N58" s="43">
        <f t="shared" si="5"/>
        <v>0</v>
      </c>
      <c r="O58" s="43">
        <f t="shared" si="6"/>
        <v>0</v>
      </c>
    </row>
    <row r="59" spans="1:15" ht="63.75" x14ac:dyDescent="0.25">
      <c r="A59" s="5">
        <v>44</v>
      </c>
      <c r="B59" s="9" t="s">
        <v>69</v>
      </c>
      <c r="C59" s="4" t="s">
        <v>37</v>
      </c>
      <c r="D59" s="5"/>
      <c r="E59" s="29">
        <v>1440</v>
      </c>
      <c r="F59" s="29">
        <v>480</v>
      </c>
      <c r="G59" s="30"/>
      <c r="H59" s="30">
        <f t="shared" si="0"/>
        <v>0</v>
      </c>
      <c r="I59" s="30">
        <f t="shared" si="1"/>
        <v>0</v>
      </c>
      <c r="J59" s="30">
        <f t="shared" si="2"/>
        <v>0</v>
      </c>
      <c r="K59" s="42">
        <f t="shared" si="3"/>
        <v>1920</v>
      </c>
      <c r="L59" s="40"/>
      <c r="M59" s="43">
        <f t="shared" si="4"/>
        <v>0</v>
      </c>
      <c r="N59" s="43">
        <f t="shared" si="5"/>
        <v>0</v>
      </c>
      <c r="O59" s="43">
        <f t="shared" si="6"/>
        <v>0</v>
      </c>
    </row>
    <row r="60" spans="1:15" ht="38.25" x14ac:dyDescent="0.25">
      <c r="A60" s="5">
        <v>45</v>
      </c>
      <c r="B60" s="3" t="s">
        <v>34</v>
      </c>
      <c r="C60" s="4" t="s">
        <v>7</v>
      </c>
      <c r="D60" s="5"/>
      <c r="E60" s="29">
        <v>5000</v>
      </c>
      <c r="F60" s="29">
        <v>5000</v>
      </c>
      <c r="G60" s="30"/>
      <c r="H60" s="30">
        <f t="shared" si="0"/>
        <v>0</v>
      </c>
      <c r="I60" s="30">
        <f t="shared" si="1"/>
        <v>0</v>
      </c>
      <c r="J60" s="30">
        <f t="shared" si="2"/>
        <v>0</v>
      </c>
      <c r="K60" s="42">
        <f t="shared" si="3"/>
        <v>10000</v>
      </c>
      <c r="L60" s="40"/>
      <c r="M60" s="43">
        <f t="shared" si="4"/>
        <v>0</v>
      </c>
      <c r="N60" s="43">
        <f t="shared" si="5"/>
        <v>0</v>
      </c>
      <c r="O60" s="43">
        <f t="shared" si="6"/>
        <v>0</v>
      </c>
    </row>
    <row r="61" spans="1:15" ht="51" x14ac:dyDescent="0.25">
      <c r="A61" s="5">
        <v>46</v>
      </c>
      <c r="B61" s="3" t="s">
        <v>47</v>
      </c>
      <c r="C61" s="4" t="s">
        <v>37</v>
      </c>
      <c r="D61" s="5"/>
      <c r="E61" s="29">
        <v>80</v>
      </c>
      <c r="F61" s="29">
        <v>50</v>
      </c>
      <c r="G61" s="30"/>
      <c r="H61" s="30">
        <f t="shared" ref="H61:H66" si="10">E61*G61</f>
        <v>0</v>
      </c>
      <c r="I61" s="30">
        <f t="shared" ref="I61:I66" si="11">F61*G61</f>
        <v>0</v>
      </c>
      <c r="J61" s="30">
        <f t="shared" ref="J61:J66" si="12">H61+I61</f>
        <v>0</v>
      </c>
      <c r="K61" s="42">
        <f t="shared" si="3"/>
        <v>130</v>
      </c>
      <c r="L61" s="40"/>
      <c r="M61" s="43">
        <f t="shared" si="4"/>
        <v>0</v>
      </c>
      <c r="N61" s="43">
        <f t="shared" si="5"/>
        <v>0</v>
      </c>
      <c r="O61" s="43">
        <f t="shared" si="6"/>
        <v>0</v>
      </c>
    </row>
    <row r="62" spans="1:15" ht="38.25" x14ac:dyDescent="0.25">
      <c r="A62" s="5">
        <v>47</v>
      </c>
      <c r="B62" s="3" t="s">
        <v>62</v>
      </c>
      <c r="C62" s="4" t="s">
        <v>37</v>
      </c>
      <c r="D62" s="5"/>
      <c r="E62" s="29">
        <v>100</v>
      </c>
      <c r="F62" s="29">
        <v>60</v>
      </c>
      <c r="G62" s="30"/>
      <c r="H62" s="30">
        <f t="shared" si="10"/>
        <v>0</v>
      </c>
      <c r="I62" s="30">
        <f t="shared" si="11"/>
        <v>0</v>
      </c>
      <c r="J62" s="30">
        <f t="shared" si="12"/>
        <v>0</v>
      </c>
      <c r="K62" s="42">
        <f t="shared" si="3"/>
        <v>160</v>
      </c>
      <c r="L62" s="40"/>
      <c r="M62" s="43">
        <f t="shared" si="4"/>
        <v>0</v>
      </c>
      <c r="N62" s="43">
        <f t="shared" si="5"/>
        <v>0</v>
      </c>
      <c r="O62" s="43">
        <f t="shared" si="6"/>
        <v>0</v>
      </c>
    </row>
    <row r="63" spans="1:15" ht="25.5" x14ac:dyDescent="0.25">
      <c r="A63" s="5">
        <v>48</v>
      </c>
      <c r="B63" s="3" t="s">
        <v>35</v>
      </c>
      <c r="C63" s="4" t="s">
        <v>7</v>
      </c>
      <c r="D63" s="5"/>
      <c r="E63" s="29">
        <v>192</v>
      </c>
      <c r="F63" s="29">
        <v>0</v>
      </c>
      <c r="G63" s="30"/>
      <c r="H63" s="30">
        <f t="shared" si="10"/>
        <v>0</v>
      </c>
      <c r="I63" s="30">
        <f t="shared" si="11"/>
        <v>0</v>
      </c>
      <c r="J63" s="30">
        <f t="shared" si="12"/>
        <v>0</v>
      </c>
      <c r="K63" s="42">
        <f t="shared" si="3"/>
        <v>192</v>
      </c>
      <c r="L63" s="40"/>
      <c r="M63" s="43">
        <f t="shared" si="4"/>
        <v>0</v>
      </c>
      <c r="N63" s="43">
        <f t="shared" si="5"/>
        <v>0</v>
      </c>
      <c r="O63" s="43">
        <f t="shared" si="6"/>
        <v>0</v>
      </c>
    </row>
    <row r="64" spans="1:15" ht="38.25" x14ac:dyDescent="0.25">
      <c r="A64" s="5">
        <v>49</v>
      </c>
      <c r="B64" s="3" t="s">
        <v>46</v>
      </c>
      <c r="C64" s="4" t="s">
        <v>7</v>
      </c>
      <c r="D64" s="5" t="s">
        <v>68</v>
      </c>
      <c r="E64" s="29">
        <v>50</v>
      </c>
      <c r="F64" s="29">
        <v>40</v>
      </c>
      <c r="G64" s="30"/>
      <c r="H64" s="30">
        <f t="shared" si="10"/>
        <v>0</v>
      </c>
      <c r="I64" s="30">
        <f t="shared" si="11"/>
        <v>0</v>
      </c>
      <c r="J64" s="30">
        <f t="shared" si="12"/>
        <v>0</v>
      </c>
      <c r="K64" s="42">
        <f t="shared" si="3"/>
        <v>90</v>
      </c>
      <c r="L64" s="40"/>
      <c r="M64" s="43">
        <f t="shared" si="4"/>
        <v>0</v>
      </c>
      <c r="N64" s="43">
        <f t="shared" si="5"/>
        <v>0</v>
      </c>
      <c r="O64" s="43">
        <f t="shared" si="6"/>
        <v>0</v>
      </c>
    </row>
    <row r="65" spans="1:15" ht="38.25" x14ac:dyDescent="0.25">
      <c r="A65" s="5">
        <v>50</v>
      </c>
      <c r="B65" s="3" t="s">
        <v>63</v>
      </c>
      <c r="C65" s="4" t="s">
        <v>7</v>
      </c>
      <c r="D65" s="5" t="s">
        <v>68</v>
      </c>
      <c r="E65" s="29">
        <v>80</v>
      </c>
      <c r="F65" s="29">
        <v>30</v>
      </c>
      <c r="G65" s="30"/>
      <c r="H65" s="30">
        <f t="shared" si="10"/>
        <v>0</v>
      </c>
      <c r="I65" s="30">
        <f t="shared" si="11"/>
        <v>0</v>
      </c>
      <c r="J65" s="30">
        <f t="shared" si="12"/>
        <v>0</v>
      </c>
      <c r="K65" s="42">
        <f t="shared" si="3"/>
        <v>110</v>
      </c>
      <c r="L65" s="40"/>
      <c r="M65" s="43">
        <f t="shared" si="4"/>
        <v>0</v>
      </c>
      <c r="N65" s="43">
        <f t="shared" si="5"/>
        <v>0</v>
      </c>
      <c r="O65" s="43">
        <f t="shared" si="6"/>
        <v>0</v>
      </c>
    </row>
    <row r="66" spans="1:15" ht="51" x14ac:dyDescent="0.25">
      <c r="A66" s="5">
        <v>51</v>
      </c>
      <c r="B66" s="3" t="s">
        <v>70</v>
      </c>
      <c r="C66" s="4" t="s">
        <v>6</v>
      </c>
      <c r="D66" s="5"/>
      <c r="E66" s="29">
        <v>100</v>
      </c>
      <c r="F66" s="29">
        <v>50</v>
      </c>
      <c r="G66" s="30"/>
      <c r="H66" s="30">
        <f t="shared" si="10"/>
        <v>0</v>
      </c>
      <c r="I66" s="30">
        <f t="shared" si="11"/>
        <v>0</v>
      </c>
      <c r="J66" s="30">
        <f t="shared" si="12"/>
        <v>0</v>
      </c>
      <c r="K66" s="42">
        <f t="shared" si="3"/>
        <v>150</v>
      </c>
      <c r="L66" s="40"/>
      <c r="M66" s="43">
        <f t="shared" si="4"/>
        <v>0</v>
      </c>
      <c r="N66" s="43">
        <f t="shared" si="5"/>
        <v>0</v>
      </c>
      <c r="O66" s="43">
        <f t="shared" si="6"/>
        <v>0</v>
      </c>
    </row>
    <row r="67" spans="1:15" ht="63.75" x14ac:dyDescent="0.25">
      <c r="A67" s="5">
        <v>52</v>
      </c>
      <c r="B67" s="6" t="s">
        <v>57</v>
      </c>
      <c r="C67" s="4" t="s">
        <v>4</v>
      </c>
      <c r="D67" s="5"/>
      <c r="E67" s="29">
        <v>100</v>
      </c>
      <c r="F67" s="29">
        <v>50</v>
      </c>
      <c r="G67" s="30"/>
      <c r="H67" s="30">
        <f t="shared" si="0"/>
        <v>0</v>
      </c>
      <c r="I67" s="30">
        <f t="shared" si="1"/>
        <v>0</v>
      </c>
      <c r="J67" s="30">
        <f t="shared" si="2"/>
        <v>0</v>
      </c>
      <c r="K67" s="42">
        <f t="shared" si="3"/>
        <v>150</v>
      </c>
      <c r="L67" s="40"/>
      <c r="M67" s="43">
        <f t="shared" si="4"/>
        <v>0</v>
      </c>
      <c r="N67" s="43">
        <f t="shared" si="5"/>
        <v>0</v>
      </c>
      <c r="O67" s="43">
        <f t="shared" si="6"/>
        <v>0</v>
      </c>
    </row>
    <row r="68" spans="1:15" ht="28.5" customHeight="1" x14ac:dyDescent="0.25">
      <c r="A68" s="54" t="s">
        <v>18</v>
      </c>
      <c r="B68" s="55"/>
      <c r="C68" s="56"/>
      <c r="D68" s="7" t="s">
        <v>68</v>
      </c>
      <c r="E68" s="7">
        <f>SUM(E16:E67)</f>
        <v>22185</v>
      </c>
      <c r="F68" s="7">
        <f>SUM(F16:F67)</f>
        <v>17537</v>
      </c>
      <c r="G68" s="41"/>
      <c r="H68" s="31">
        <f>SUM(H16:H67)</f>
        <v>0</v>
      </c>
      <c r="I68" s="31">
        <f>SUM(I16:I67)</f>
        <v>0</v>
      </c>
      <c r="J68" s="32">
        <f>SUM(J16:J67)</f>
        <v>0</v>
      </c>
      <c r="K68" s="42">
        <f>SUM(K16:K67)</f>
        <v>39722</v>
      </c>
      <c r="L68" s="42" t="s">
        <v>68</v>
      </c>
      <c r="M68" s="44">
        <f>SUM(M16:M67)</f>
        <v>0</v>
      </c>
      <c r="N68" s="44">
        <f>SUM(N16:N67)</f>
        <v>0</v>
      </c>
      <c r="O68" s="44">
        <f>SUM(O16:O67)</f>
        <v>0</v>
      </c>
    </row>
    <row r="69" spans="1:15" x14ac:dyDescent="0.25">
      <c r="A69" s="18"/>
      <c r="B69" s="19"/>
      <c r="C69" s="20"/>
      <c r="D69" s="18"/>
      <c r="E69" s="18"/>
      <c r="F69" s="20"/>
      <c r="G69" s="18"/>
      <c r="H69" s="18"/>
      <c r="I69" s="18"/>
      <c r="J69" s="18"/>
    </row>
    <row r="70" spans="1:15" x14ac:dyDescent="0.25">
      <c r="A70" s="51" t="s">
        <v>8</v>
      </c>
      <c r="B70" s="52"/>
      <c r="C70" s="2"/>
      <c r="D70" s="2"/>
      <c r="E70" s="2"/>
      <c r="F70" s="2"/>
      <c r="G70" s="2"/>
      <c r="H70" s="2"/>
      <c r="I70" s="2"/>
      <c r="J70" s="2"/>
    </row>
    <row r="71" spans="1:15" x14ac:dyDescent="0.25">
      <c r="A71" s="53" t="s">
        <v>9</v>
      </c>
      <c r="B71" s="53"/>
      <c r="C71" s="53"/>
      <c r="D71" s="53"/>
      <c r="E71" s="53"/>
      <c r="F71" s="53"/>
      <c r="G71" s="53"/>
      <c r="H71" s="53"/>
      <c r="I71" s="53"/>
      <c r="J71" s="53"/>
    </row>
    <row r="73" spans="1:15" ht="17.25" customHeight="1" x14ac:dyDescent="0.25">
      <c r="A73" s="57" t="s">
        <v>82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</row>
    <row r="74" spans="1:15" ht="19.5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</row>
    <row r="75" spans="1:15" ht="23.25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</row>
    <row r="76" spans="1:15" ht="22.5" customHeigh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</row>
    <row r="77" spans="1:15" ht="21.75" customHeigh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</row>
    <row r="78" spans="1:15" ht="23.25" customHeigh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</row>
    <row r="79" spans="1:15" ht="16.5" customHeigh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</row>
    <row r="80" spans="1:15" ht="16.5" customHeigh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</row>
    <row r="81" spans="1:10" ht="16.5" customHeight="1" x14ac:dyDescent="0.25">
      <c r="A81" s="17"/>
      <c r="B81" s="17"/>
    </row>
    <row r="83" spans="1:10" ht="18" x14ac:dyDescent="0.25">
      <c r="D83" s="16"/>
      <c r="E83" s="16"/>
    </row>
    <row r="84" spans="1:10" x14ac:dyDescent="0.25">
      <c r="B84" s="50"/>
      <c r="C84" s="50"/>
      <c r="D84" s="50"/>
      <c r="E84" s="21"/>
      <c r="F84" s="15"/>
      <c r="G84" s="15"/>
      <c r="H84" s="15"/>
      <c r="I84" s="15"/>
      <c r="J84" s="15"/>
    </row>
    <row r="86" spans="1:10" x14ac:dyDescent="0.25">
      <c r="B86" s="28"/>
    </row>
  </sheetData>
  <mergeCells count="11">
    <mergeCell ref="B84:D84"/>
    <mergeCell ref="A70:B70"/>
    <mergeCell ref="A71:J71"/>
    <mergeCell ref="A68:C68"/>
    <mergeCell ref="A73:O80"/>
    <mergeCell ref="A3:B3"/>
    <mergeCell ref="D7:J7"/>
    <mergeCell ref="D8:J8"/>
    <mergeCell ref="A10:J10"/>
    <mergeCell ref="A11:J11"/>
    <mergeCell ref="B12:E12"/>
  </mergeCells>
  <pageMargins left="1.1023622047244095" right="0.9055118110236221" top="0.94488188976377963" bottom="0.94488188976377963" header="0" footer="0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0DE1A1410F2D4594DC62659256B826" ma:contentTypeVersion="2" ma:contentTypeDescription="Utwórz nowy dokument." ma:contentTypeScope="" ma:versionID="d230e47a60078d2b70e49e227b0aa3b7">
  <xsd:schema xmlns:xsd="http://www.w3.org/2001/XMLSchema" xmlns:xs="http://www.w3.org/2001/XMLSchema" xmlns:p="http://schemas.microsoft.com/office/2006/metadata/properties" xmlns:ns2="4451d086-4cf0-4975-a2f0-60221ff9ba14" targetNamespace="http://schemas.microsoft.com/office/2006/metadata/properties" ma:root="true" ma:fieldsID="a1c6b5851b238488b0f1234aa84c10d9" ns2:_="">
    <xsd:import namespace="4451d086-4cf0-4975-a2f0-60221ff9ba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1d086-4cf0-4975-a2f0-60221ff9ba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053BCB6-BD36-419F-A7A1-2F5E519C5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1d086-4cf0-4975-a2f0-60221ff9ba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3CBC90-76C4-46B7-97E7-F2AD96CB7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0244B-8B79-40DD-96CE-88885D566A23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4451d086-4cf0-4975-a2f0-60221ff9ba14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F1719B7-0CC9-4587-9EE0-BE5558AC8B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8d2b2732-b84e-416b-9253-59fa8f006f68</vt:lpwstr>
  </property>
  <property fmtid="{D5CDD505-2E9C-101B-9397-08002B2CF9AE}" pid="3" name="bjSaver">
    <vt:lpwstr>gq9M4koD+p9b/t/jWXJnjX+b5tcf+PcR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s5636:Creator type=IP">
    <vt:lpwstr>10.100.65.63</vt:lpwstr>
  </property>
  <property fmtid="{D5CDD505-2E9C-101B-9397-08002B2CF9AE}" pid="9" name="ContentTypeId">
    <vt:lpwstr>0x010100C10DE1A1410F2D4594DC62659256B826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