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ZAMÓWIENIA PUBLICZNE\2024\PRZETARGI\PZ_16_2024 Meble\4. Dokumenty do publikacji\"/>
    </mc:Choice>
  </mc:AlternateContent>
  <xr:revisionPtr revIDLastSave="0" documentId="8_{7523864C-268B-4882-B570-F7C1F961EA08}" xr6:coauthVersionLast="47" xr6:coauthVersionMax="47" xr10:uidLastSave="{00000000-0000-0000-0000-000000000000}"/>
  <bookViews>
    <workbookView xWindow="-120" yWindow="-120" windowWidth="29040" windowHeight="15840" activeTab="2" xr2:uid="{0CDE8FE0-3CD9-4B72-A756-865EB0492DD5}"/>
  </bookViews>
  <sheets>
    <sheet name="Pakiet nr 1 - Oddz. Dermat" sheetId="3" r:id="rId1"/>
    <sheet name="Pakiet nr 2 - OBK, Por. ginekol" sheetId="4" r:id="rId2"/>
    <sheet name="Pakiet nr 3 - Dział Księgowość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3" l="1"/>
  <c r="G29" i="3"/>
  <c r="F9" i="4"/>
  <c r="F10" i="4"/>
  <c r="F11" i="4"/>
  <c r="G19" i="3"/>
  <c r="I19" i="3" s="1"/>
  <c r="F19" i="3"/>
  <c r="F20" i="3"/>
  <c r="G20" i="3"/>
  <c r="I20" i="3" s="1"/>
  <c r="G10" i="4"/>
  <c r="I10" i="4" s="1"/>
  <c r="G11" i="4"/>
  <c r="I11" i="4" s="1"/>
  <c r="F23" i="3" l="1"/>
  <c r="G23" i="3"/>
  <c r="I23" i="3" s="1"/>
  <c r="F24" i="3"/>
  <c r="G24" i="3"/>
  <c r="I24" i="3" s="1"/>
  <c r="F25" i="3"/>
  <c r="G25" i="3"/>
  <c r="I25" i="3" s="1"/>
  <c r="F26" i="3"/>
  <c r="G26" i="3"/>
  <c r="I26" i="3" s="1"/>
  <c r="F27" i="3"/>
  <c r="G27" i="3"/>
  <c r="I27" i="3" s="1"/>
  <c r="F28" i="3"/>
  <c r="G28" i="3"/>
  <c r="I28" i="3" s="1"/>
  <c r="G28" i="6" l="1"/>
  <c r="I28" i="6" s="1"/>
  <c r="F28" i="6"/>
  <c r="G27" i="6"/>
  <c r="I27" i="6" s="1"/>
  <c r="F27" i="6"/>
  <c r="G26" i="6"/>
  <c r="I26" i="6" s="1"/>
  <c r="F26" i="6"/>
  <c r="G25" i="6"/>
  <c r="I25" i="6" s="1"/>
  <c r="F25" i="6"/>
  <c r="G24" i="6"/>
  <c r="I24" i="6" s="1"/>
  <c r="F24" i="6"/>
  <c r="G23" i="6"/>
  <c r="I23" i="6" s="1"/>
  <c r="F23" i="6"/>
  <c r="G22" i="6"/>
  <c r="I22" i="6" s="1"/>
  <c r="F22" i="6"/>
  <c r="G21" i="6"/>
  <c r="I21" i="6" s="1"/>
  <c r="F21" i="6"/>
  <c r="G20" i="6"/>
  <c r="I20" i="6" s="1"/>
  <c r="F20" i="6"/>
  <c r="G19" i="6"/>
  <c r="I19" i="6" s="1"/>
  <c r="F19" i="6"/>
  <c r="G18" i="6"/>
  <c r="I18" i="6" s="1"/>
  <c r="F18" i="6"/>
  <c r="G17" i="6"/>
  <c r="I17" i="6" s="1"/>
  <c r="F17" i="6"/>
  <c r="G16" i="6"/>
  <c r="I16" i="6" s="1"/>
  <c r="F16" i="6"/>
  <c r="G15" i="6"/>
  <c r="I15" i="6" s="1"/>
  <c r="F15" i="6"/>
  <c r="G14" i="6"/>
  <c r="I14" i="6" s="1"/>
  <c r="F14" i="6"/>
  <c r="G13" i="6"/>
  <c r="I13" i="6" s="1"/>
  <c r="F13" i="6"/>
  <c r="G12" i="6"/>
  <c r="I12" i="6" s="1"/>
  <c r="F12" i="6"/>
  <c r="G11" i="6"/>
  <c r="I11" i="6" s="1"/>
  <c r="F11" i="6"/>
  <c r="G10" i="6"/>
  <c r="I10" i="6" s="1"/>
  <c r="F10" i="6"/>
  <c r="G9" i="6"/>
  <c r="I9" i="6" s="1"/>
  <c r="F9" i="6"/>
  <c r="G9" i="4"/>
  <c r="I9" i="4" s="1"/>
  <c r="G8" i="6" l="1"/>
  <c r="I8" i="6" s="1"/>
  <c r="F8" i="6"/>
  <c r="F8" i="3"/>
  <c r="G8" i="3"/>
  <c r="F9" i="3"/>
  <c r="G9" i="3"/>
  <c r="I9" i="3" s="1"/>
  <c r="F10" i="3"/>
  <c r="G10" i="3"/>
  <c r="I10" i="3" s="1"/>
  <c r="F11" i="3"/>
  <c r="G11" i="3"/>
  <c r="I11" i="3" s="1"/>
  <c r="F12" i="3"/>
  <c r="G12" i="3"/>
  <c r="I12" i="3" s="1"/>
  <c r="F13" i="3"/>
  <c r="G13" i="3"/>
  <c r="I13" i="3" s="1"/>
  <c r="F14" i="3"/>
  <c r="G14" i="3"/>
  <c r="I14" i="3" s="1"/>
  <c r="F15" i="3"/>
  <c r="G15" i="3"/>
  <c r="I15" i="3" s="1"/>
  <c r="F16" i="3"/>
  <c r="G16" i="3"/>
  <c r="I16" i="3" s="1"/>
  <c r="F17" i="3"/>
  <c r="G17" i="3"/>
  <c r="I17" i="3" s="1"/>
  <c r="F18" i="3"/>
  <c r="G18" i="3"/>
  <c r="I18" i="3" s="1"/>
  <c r="F31" i="3"/>
  <c r="G31" i="3"/>
  <c r="F32" i="3"/>
  <c r="G32" i="3"/>
  <c r="I32" i="3" s="1"/>
  <c r="F33" i="3"/>
  <c r="G33" i="3"/>
  <c r="I33" i="3" s="1"/>
  <c r="G34" i="3"/>
  <c r="I34" i="3" s="1"/>
  <c r="F35" i="3"/>
  <c r="G35" i="3"/>
  <c r="I35" i="3" s="1"/>
  <c r="F38" i="3"/>
  <c r="G38" i="3"/>
  <c r="F39" i="3"/>
  <c r="G39" i="3"/>
  <c r="I39" i="3" s="1"/>
  <c r="F42" i="3"/>
  <c r="G42" i="3"/>
  <c r="F43" i="3"/>
  <c r="G43" i="3"/>
  <c r="I43" i="3" s="1"/>
  <c r="F44" i="3"/>
  <c r="G44" i="3"/>
  <c r="I44" i="3" s="1"/>
  <c r="F45" i="3"/>
  <c r="G45" i="3"/>
  <c r="I45" i="3" s="1"/>
  <c r="F46" i="3"/>
  <c r="G46" i="3"/>
  <c r="I46" i="3" s="1"/>
  <c r="F47" i="3"/>
  <c r="G47" i="3"/>
  <c r="I47" i="3" s="1"/>
  <c r="I31" i="3" l="1"/>
  <c r="I36" i="3" s="1"/>
  <c r="G36" i="3"/>
  <c r="G48" i="3"/>
  <c r="I38" i="3"/>
  <c r="I40" i="3" s="1"/>
  <c r="G40" i="3"/>
  <c r="I42" i="3"/>
  <c r="I48" i="3" s="1"/>
  <c r="I8" i="3"/>
  <c r="I21" i="3" s="1"/>
  <c r="G21" i="3"/>
  <c r="G29" i="6"/>
  <c r="I29" i="6"/>
  <c r="G49" i="3" l="1"/>
  <c r="I49" i="3"/>
  <c r="G8" i="4"/>
  <c r="G12" i="4" s="1"/>
  <c r="F8" i="4"/>
  <c r="I8" i="4" l="1"/>
  <c r="I12" i="4" s="1"/>
</calcChain>
</file>

<file path=xl/sharedStrings.xml><?xml version="1.0" encoding="utf-8"?>
<sst xmlns="http://schemas.openxmlformats.org/spreadsheetml/2006/main" count="246" uniqueCount="160">
  <si>
    <t>Wymiar</t>
  </si>
  <si>
    <t>Cena jed.</t>
  </si>
  <si>
    <t>Wartość</t>
  </si>
  <si>
    <t>VAT</t>
  </si>
  <si>
    <t>Lp.</t>
  </si>
  <si>
    <t xml:space="preserve">Opis mebla </t>
  </si>
  <si>
    <t>Ilość</t>
  </si>
  <si>
    <t>netto</t>
  </si>
  <si>
    <t>%</t>
  </si>
  <si>
    <t>brutto</t>
  </si>
  <si>
    <t>UMYWALKA</t>
  </si>
  <si>
    <t>szerokość: 48 cm 
wysokość: 84 cm 
głębokość: 44 cm</t>
  </si>
  <si>
    <t>szer.*wys.* gł.</t>
  </si>
  <si>
    <t>80x40x220</t>
  </si>
  <si>
    <t>Załącznik nr 2a do SWZ</t>
  </si>
  <si>
    <t>Załącznik nr 2b do SWZ</t>
  </si>
  <si>
    <t>Załącznik nr 2c do SWZ</t>
  </si>
  <si>
    <t xml:space="preserve">RAZEM: </t>
  </si>
  <si>
    <t>RAZEM:</t>
  </si>
  <si>
    <t>Charakterystyka szczegółowa asortymentu. WYPEŁNIA WYKONAWCA*: BRAK DANYCH BĘDZIE SKUTKOWAŁO ODRZUCENIEM OFERTY.</t>
  </si>
  <si>
    <t>Uwaga!! Wykonawca przed przystąpieniem do realizacji przedmiotu zamówienia ma obowiązek: dokonania pomiarów! Zamawiający dopuszcza tolerancję wyżej określonych wymiarów:  +/- 5 %;  uzgodnienia z Zamawiającym kolorystyki mebli zgodnie z dostarczonym katalogiem.</t>
  </si>
  <si>
    <t>90x80x76</t>
  </si>
  <si>
    <t>90x60x76</t>
  </si>
  <si>
    <t>90x40x118</t>
  </si>
  <si>
    <t>90x42x111</t>
  </si>
  <si>
    <t>80x42x193</t>
  </si>
  <si>
    <t>80x42x111</t>
  </si>
  <si>
    <t>95x59x193</t>
  </si>
  <si>
    <t>95x59x111</t>
  </si>
  <si>
    <t>80x80</t>
  </si>
  <si>
    <t>40x40x220</t>
  </si>
  <si>
    <t>80x40x73,3</t>
  </si>
  <si>
    <t>40x40x73,3</t>
  </si>
  <si>
    <t>80x60x220</t>
  </si>
  <si>
    <t>50x60x220</t>
  </si>
  <si>
    <t>50x60x98</t>
  </si>
  <si>
    <t>80x60x98</t>
  </si>
  <si>
    <t>318x10</t>
  </si>
  <si>
    <t>80x85x184</t>
  </si>
  <si>
    <t>80x85x73,3</t>
  </si>
  <si>
    <t>59x72</t>
  </si>
  <si>
    <t>36,5x75</t>
  </si>
  <si>
    <t>80x32x80</t>
  </si>
  <si>
    <t>80x40x45</t>
  </si>
  <si>
    <t>Łączna wartość:</t>
  </si>
  <si>
    <t>szerokość: 150 cm
wysokość: 260 cm 
głębokość: 40 cm</t>
  </si>
  <si>
    <t>szerokość: 130 cm
wysokość: 260 cm 
głębokość: 40 cm</t>
  </si>
  <si>
    <t>Poglądowa kolorystyka :</t>
  </si>
  <si>
    <t>Maskownica boków szafy-formatka) wykonana z płyty meblowej dąb jasny.</t>
  </si>
  <si>
    <r>
      <t xml:space="preserve">NN Szafka-nadstawka aktowa. Wykonana z płyty melaminowej. Korpus, wieniec dolny i półki z płyty w kolorze jasny szary, a fronty i
wieniec górny z płyty brzoza (jak na wizualizacji). Wieniec grubości minimum 25mm, pozostałe elementy grubości 18mm. Elementy wykonane z płyty wiórowej, 3  warstwowej, obustronnie laminowanej okładziną dekoracyjną,  krawędzie oklejone bez spoinowo obrzeżem PCV lub ABS grubości minimum 2mm (technika brzegowania bez spoinowa - laserowa lub ciepłym powietrzem). Płyta ma posiadać Atest Higieniczności E1 i klasę odporności ogniowej minimum </t>
    </r>
    <r>
      <rPr>
        <b/>
        <sz val="9"/>
        <color theme="1"/>
        <rFont val="Calibri Light"/>
        <family val="2"/>
        <charset val="238"/>
      </rPr>
      <t>B-s1</t>
    </r>
    <r>
      <rPr>
        <sz val="9"/>
        <color theme="1"/>
        <rFont val="Calibri Light"/>
        <family val="2"/>
        <charset val="238"/>
      </rPr>
      <t xml:space="preserve">  Drzwi zamykane na zamek z wkładką patentową. We wnętrzu dwie półki z regulowana wysokością. Plecy z hdf w kolorze szarym dopasowanym do koloru płyty. Element łączony z nadstawką N1 i biurkiem B1/B2 za pomocą podkonstrukcji metalowej (ściana z pojedynczej płyty GK uniemożliwia kotwienie do niej zabudowy!) Połączenie w sposób bezpieczny dla użytkownika i niewidzialny z zewnątrz.</t>
    </r>
  </si>
  <si>
    <t>45x33x135</t>
  </si>
  <si>
    <t>80x80x76</t>
  </si>
  <si>
    <t>45x40x80</t>
  </si>
  <si>
    <t xml:space="preserve">Regał wiszący. Wszystkie elementy wykonane z płyty - jasny szary   Wieniec grubości minimum 25mm, pozostałe elementy grubości 18mm. Półka z regulowaną wysokością (2OH). 
Mebel ma posiadać certyfikat zgodności uprawniający je do oznaczenia znakiem bezpieczeństwa potwierdzającym wymagania zawarte w normie PN-EN 14073-2:2006.  Płyta ma posiadać Atest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</t>
  </si>
  <si>
    <t>jasny grafit:</t>
  </si>
  <si>
    <t>60x72x32</t>
  </si>
  <si>
    <t>55x72x1,8</t>
  </si>
  <si>
    <t>80x40x112</t>
  </si>
  <si>
    <t>40x40x112</t>
  </si>
  <si>
    <t>40x73,3,1.8</t>
  </si>
  <si>
    <t>40x40x183</t>
  </si>
  <si>
    <t>50x220</t>
  </si>
  <si>
    <t>50x73,5</t>
  </si>
  <si>
    <t>180x70x76</t>
  </si>
  <si>
    <t>120x35</t>
  </si>
  <si>
    <t>74x30x114</t>
  </si>
  <si>
    <t>140x45x56</t>
  </si>
  <si>
    <t>45x45x15</t>
  </si>
  <si>
    <t>szer.*gł.* wys.</t>
  </si>
  <si>
    <t>Usługa skrócenia istniejącej zabudowy o 80cm. Demontaż istniejącej zabudowy, docięcie i zabrzegowanie istniejącego blatu, ponowny montaż zabudowy z podłączeniem mediów, zaślepienie boków płytowymi maskownicami. Część przeznaczona do demontażu zaznaczona na zdjęciu.</t>
  </si>
  <si>
    <t>Umywalka wpuszczana, owalna, stalowa+ bateria+ odpływ z syfonem. Elementy ze stali nierdzewnej, szczotkowanej.</t>
  </si>
  <si>
    <t xml:space="preserve">Formatka z płyty dystansująca szafkę od ściany. Wykonana z płyty jasny grafit , wiórowej laminowanej 3 - warstwowej pokrytej laminatem  dekoracyjnym. Płyta ma posiadać Atest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  </t>
  </si>
  <si>
    <t xml:space="preserve">SZ2. Szafo-regał aktowy na 3 rzędy segregatorów. Dwa dolne przedziały zamykane drzwiami, najwyższy przedział otwarty. Wyszystkie elementy mebla wykonane z płyty melaminowej w kolorze jasny grafit. Wieniec grubości 25mm, pozostałe elementy grubości 18mm. Drzwi zamykne na zamek. Półka z regulowaną wysokością. Od dołu regulowane stopki szafowe. Wszystkie elementy płytowe szafy wykonane z płyty wiórowej laminowanej 3 - warstwowej pokrytej laminatem  dekoracyjnym. Płyta ma posiadać Atest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W plecach mebla wyfrezowany otwór na gniazdo elektryczne. </t>
  </si>
  <si>
    <t xml:space="preserve">SW2. Szafa ubraniowo-aktowa wysoka. Korpus, przegroda, wieniec dolny i półki wykonany z płytyJasny grafit, fronty i wieniec górny z płyty Dąb.  Wieniec grubości minimum 25mm, pozostałe elementy grubości 18mm. Półki z regulowaną wysokością (5OH). Drzwi, zamykane na zamek z wkłądka patentową. Nad częścią ubraniową dwie półki na całej szerokości szafy. W przedziale ubraniowym drążek ubraniowy- wysuwny. Od dołu stopki szafowe z regulacją wysokości 30mm). Wszystkie elementy płytowe szafy wykonane z płyty wiórowej laminowanej 3 - warstwowej pokrytej laminatem  dekoracyjnym. Płyta ma posiadać Atest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  </t>
  </si>
  <si>
    <t xml:space="preserve">SW3. Szafa aktowa wysoka (5OH)- drzwi prawe. Korpus, wieniec dolny i półki wykonany z płyty Jasny grafit, fronty i wieniec górny z płyty Dąb. Plecy w kolorze jasny grafit. Wieniec grubości minimum 25mm, pozostałe elementy grubości 18mm. Półki z regulowaną wysokością (5OH). Drzwi, zamykane na zamek z wkłądka patentową. Od dołu stopki szafowe z regulacją wysokości 30mm). Wszystkie elementy płytowe szafy wykonane z płyty wiórowej laminowanej 3 - warstwowej pokrytej laminatem  dekoracyjnym. Płyta ma posiadać Atest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  </t>
  </si>
  <si>
    <t>BL. Blenda płytowa biurka na podkonstrukcji metalowej. Front plytowy wykonany z płyty wiórowej jasny grafit, 3 – warstwowej, obustronnie laminowanej o minimalnej  grubości 25 mm,  krawędzie oklejone bezspoinowo obrzeżem PCV lub ABS grubości minimum 2mm (technika brzegowania laserowa lub ciepłym powietrzem). Płyta ma posiadać klasę odporności ogniowej B-s1. Stelaz w kolorze grafitowym + lakier bezbarwny.</t>
  </si>
  <si>
    <t>DR. Dostawka recepcyjna wykona w całości z płyty wiórowej jasny grafit, 3 – warstwowej, obustronnie laminowanej o minimalnej  grubości 25 mm,  krawędzie oklejone bezspoinowo obrzeżem PCV lub ABS grubości minimum 2mm (technika brzegowania laserowa lub ciepłym powietrzem). Płyta ma posiadać klasę odporności ogniowej B-s1. Element kotwiony do biurka. Od dołu regulatory wysokości.</t>
  </si>
  <si>
    <t>P2. Nabiurkowa półka pod drukarkę . W całości wykonana z płyty melaminowej w kolorze jasny grafit.</t>
  </si>
  <si>
    <t>P1. Pólka mobilna na drukarkę . Blat z płyty melaminowej w kolorze jasny grafit.+ cztery kółka  skrętne z gumowymi oponkami.</t>
  </si>
  <si>
    <t>dąb:</t>
  </si>
  <si>
    <r>
      <t>SZ1. Szafa aktowa Wykonana z płyty - jasny</t>
    </r>
    <r>
      <rPr>
        <sz val="9"/>
        <color rgb="FFFF0000"/>
        <rFont val="Calibri Light"/>
        <family val="2"/>
        <charset val="238"/>
      </rPr>
      <t xml:space="preserve"> </t>
    </r>
    <r>
      <rPr>
        <sz val="9"/>
        <color theme="1"/>
        <rFont val="Calibri Light"/>
        <family val="2"/>
        <charset val="238"/>
      </rPr>
      <t>szary jak na wizualizacji</t>
    </r>
    <r>
      <rPr>
        <sz val="9"/>
        <color rgb="FFFF0000"/>
        <rFont val="Calibri Light"/>
        <family val="2"/>
        <charset val="238"/>
      </rPr>
      <t xml:space="preserve">. </t>
    </r>
    <r>
      <rPr>
        <sz val="9"/>
        <color theme="1"/>
        <rFont val="Calibri Light"/>
        <family val="2"/>
        <charset val="238"/>
      </rPr>
      <t xml:space="preserve">Plecy z hdf w kolorze szarym dopasowanym do koloru płyty. Wieniec grubości minimum 25mm, pozostałe elementy grubości 18mm. Półki z regulowaną wysokością (5OH). Drzwi zamykane na zamek z wkładką patentową. Od dołu stopki szafowe z regulacją wysokości 30mm).
Mebel ma posiadać certyfikat zgodności uprawniający je do oznaczenia znakiem bezpieczeństwa potwierdzającym wymagania zawarte w normie PN-EN 14073-2:2006. Wszystkie elementy płytowe szafy wykonane z płyty wiórowej laminowanej 3 - warstwowej pokrytej laminatem  dekoracyjnym. Płyta ma posiadać Atest Higieniczności E1 wg PN-EN 14322 i klasę odporności ogniowej </t>
    </r>
    <r>
      <rPr>
        <b/>
        <sz val="9"/>
        <color theme="1"/>
        <rFont val="Calibri Light"/>
        <family val="2"/>
        <charset val="238"/>
      </rPr>
      <t>B-s1</t>
    </r>
    <r>
      <rPr>
        <sz val="9"/>
        <color theme="1"/>
        <rFont val="Calibri Light"/>
        <family val="2"/>
        <charset val="238"/>
      </rPr>
      <t xml:space="preserve">. Wszystkie elementy zabrzegowane obrzeżem PCV lub ABS dopasowanym kolorystycznie do oklejanego elementu, scalone z płytą metodą bezspoinową (za pomocą lasera).  Obrzeża mają  posiadać atest higieniczny E1.   </t>
    </r>
  </si>
  <si>
    <t xml:space="preserve">N2 Nadstawka na szafę aktową. Wykonana z płyty - jasny szary jak na wizualizacji. Plecy z hdf w kolorze szarym dopasowanym do koloru płyty. Wieniec grubości minimum 25mm, pozostałe elementy grubości 18mm. Półka z regulowaną wysokością (2OH). Drzwi zamykane na zamek z wkładką patentową.
Mebel ma posiadać certyfikat zgodności uprawniający je do oznaczenia znakiem bezpieczeństwa potwierdzającym wymagania zawarte w normie PN-EN 14073-2:2006. Wszystkie elementy płytowe szafy wykonane z płyty wiórowej laminowanej 3 - warstwowej pokrytej laminatem  dekoracyjnym. Płyta ma posiadać Atest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  </t>
  </si>
  <si>
    <t xml:space="preserve">N3. Nadstawka na szafę z 4 półkami i przegrodą. Wykonana z płyty -brzoza i jasny szary jak na wizualizacji. Plecy z hdf w kolorze szarym dopasowanym do koloru płyty. Wieniec grubości minimum 25mm, pozostałe elementy grubości 18mm. Półki z regulowaną wysokością. Drzwi zamykane niezależnie na zami z wkładką patentową.
Wszystkie elementy płytowe szafy wykonane z płyty wiórowej laminowanej 3 - warstwowej pokrytej laminatem  dekoracyjnym. Płyta ma posiadać Atest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  </t>
  </si>
  <si>
    <t>Oświetlenie liniowe led w listwie aluminiowej Oświetlenie podłączone do gniazda 230V. Włącznik dotykowy w listwie. Listwa w kolorze czarnym z mleczną maskownicą. Przyłącze kablowe zamaskowane czarnym peszlem kablowym.</t>
  </si>
  <si>
    <t>Fronty do istniejących regałów. Regał o wym. Zewnętrznych 80x30x80. Front dwuskrzydłowy z zawiasami, zamykany na zamek.+ uchwyty. Płyta ma posiadać Atestu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 Uchwyty prostokątne, relingowe o przekroju kwadratowym o rozstawie śrub 128mm.</t>
  </si>
  <si>
    <r>
      <t>S3. Szafa aktowa. Wszystkie elementy wykonane z płyty - jasny</t>
    </r>
    <r>
      <rPr>
        <sz val="9"/>
        <color rgb="FFFF0000"/>
        <rFont val="Calibri Light"/>
        <family val="2"/>
        <charset val="238"/>
      </rPr>
      <t xml:space="preserve"> </t>
    </r>
    <r>
      <rPr>
        <sz val="9"/>
        <color theme="1"/>
        <rFont val="Calibri Light"/>
        <family val="2"/>
        <charset val="238"/>
      </rPr>
      <t>szary jak na wizualizacji</t>
    </r>
    <r>
      <rPr>
        <sz val="9"/>
        <color rgb="FFFF0000"/>
        <rFont val="Calibri Light"/>
        <family val="2"/>
        <charset val="238"/>
      </rPr>
      <t xml:space="preserve">. </t>
    </r>
    <r>
      <rPr>
        <sz val="9"/>
        <color theme="1"/>
        <rFont val="Calibri Light"/>
        <family val="2"/>
        <charset val="238"/>
      </rPr>
      <t xml:space="preserve"> Wieniec grubości minimum 25mm, pozostałe elementy grubości 18mm. Półki z regulowaną wysokością (6OH). Drzwi zamykane na zamek z wkładką patentową. Od dołu stopki szafowe z regulacją wysokości 30mm).
Mebel ma posiadać certyfikat zgodności uprawniający je do oznaczenia znakiem bezpieczeństwa potwierdzającym wymagania zawarte w normie PN-EN 14073-2:2006. Wszystkie elementy płytowe szafy wykonane z płyty wiórowej laminowanej 3 - warstwowej pokrytej laminatem  dekoracyjnym. Płyta ma posiadać Atestu Higieniczności E1 wg PN-EN 14322 i klasę odporności ogniowej </t>
    </r>
    <r>
      <rPr>
        <b/>
        <sz val="9"/>
        <color theme="1"/>
        <rFont val="Calibri Light"/>
        <family val="2"/>
        <charset val="238"/>
      </rPr>
      <t>B-s1</t>
    </r>
    <r>
      <rPr>
        <sz val="9"/>
        <color theme="1"/>
        <rFont val="Calibri Light"/>
        <family val="2"/>
        <charset val="238"/>
      </rPr>
      <t xml:space="preserve">. Wszystkie elementy zabrzegowane obrzeżem PCV lub ABS dopasowanym kolorystycznie do oklejanego elementu, scalone z płytą metodą bezspoinową (za pomocą lasera).  Obrzeża mają  posiadać atest higieniczny E1.   </t>
    </r>
  </si>
  <si>
    <r>
      <t xml:space="preserve">N4. Nadstawka aktowa na szafę. Wszystkie elementy wykonane z płyty - jasny szary jak na wizualizacji.  Wieniec grubości minimum 25mm, pozostałe elementy grubości 18mm. Półka z regulowaną wysokością (2OH). Drzwi zamykane na zamek z wkładką patentową. 
Mebel ma posiadać certyfikat zgodności uprawniający je do oznaczenia znakiem bezpieczeństwa potwierdzającym wymagania zawarte w normie PN-EN 14073-2:2006. Wszystkie elementy płytowe szafy wykonane z płyty wiórowej laminowanej 3 - warstwowej pokrytej laminatem  dekoracyjnym. Płyta ma posiadać Atest Higieniczności E1 wg PN-EN 14322 i klasę odporności ogniowej </t>
    </r>
    <r>
      <rPr>
        <b/>
        <sz val="9"/>
        <color theme="1"/>
        <rFont val="Calibri Light"/>
        <family val="2"/>
        <charset val="238"/>
      </rPr>
      <t>B-s1</t>
    </r>
    <r>
      <rPr>
        <sz val="9"/>
        <color theme="1"/>
        <rFont val="Calibri Light"/>
        <family val="2"/>
        <charset val="238"/>
      </rPr>
      <t xml:space="preserve">. Wszystkie elementy zabrzegowane obrzeżem PCV lub ABS dopasowanym kolorystycznie do oklejanego elementu, scalone z płytą metodą bezspoinową (za pomocą lasera).  Obrzeża mają  posiadać atest higieniczny E1.   </t>
    </r>
  </si>
  <si>
    <r>
      <t xml:space="preserve">N5. Nadstawka aktowa na szafę. Wszystkie elementy wykonane z płyty - jasny szary jak na wizualizacji.  Wieniec grubości minimum 25mm, pozostałe elementy grubości 18mm. Półka z regulowaną wysokością (2OH). Drzwi zamykane na zamek z wkładką patentową. 
Mebel ma posiadać certyfikat zgodności uprawniający je do oznaczenia znakiem bezpieczeństwa potwierdzającym wymagania zawarte w normie PN-EN 14073-2:2006. Wszystkie elementy płytowe szafy wykonane z płyty wiórowej laminowanej 3 - warstwowej pokrytej laminatem  dekoracyjnym. Płyta ma posiadać Atestu Higieniczności E1 wg PN-EN 14322 i klasę odporności ogniowej </t>
    </r>
    <r>
      <rPr>
        <b/>
        <sz val="9"/>
        <color theme="1"/>
        <rFont val="Calibri Light"/>
        <family val="2"/>
        <charset val="238"/>
      </rPr>
      <t>B-s1</t>
    </r>
    <r>
      <rPr>
        <sz val="9"/>
        <color theme="1"/>
        <rFont val="Calibri Light"/>
        <family val="2"/>
        <charset val="238"/>
      </rPr>
      <t xml:space="preserve">. Wszystkie elementy zabrzegowane obrzeżem PCV lub ABS dopasowanym kolorystycznie do oklejanego elementu, scalone z płytą metodą bezspoinową (za pomocą lasera).  Obrzeża mają  posiadać atest higieniczny E1.   </t>
    </r>
  </si>
  <si>
    <t>SW1. Szafka ścienna na dokumenty wisząca. Wszystkie elementy wykonane z płyty - jasny szary jak na wizualizacji.  Wieniec grubości minimum 25mm, pozostałe elementy grubości 18mm. Półka z regulowaną wysokością (2OH). Drzwi zamykane na zamek z wkładką patentową. 
Mebel ma posiadać certyfikat zgodności uprawniający je do oznaczenia znakiem bezpieczeństwa potwierdzającym wymagania zawarte w normie PN-EN 14073-2:2006. Wszystkie elementy płytowe szafy wykonane z płyty wiórowej laminowanej 3 - warstwowej pokrytej laminatem  dekoracyjnym. Płyta ma posiadać Atest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  Wieszaki typu camar.</t>
  </si>
  <si>
    <t xml:space="preserve">S5. Szafa aktowa, dzielona. Korpus, wieniec dolny, plecy i półki z płyty w kolorze jasny szary. Front i wieniec górny z płyty dąb  jasny .  Wieniec grubości minimum 25mm, pozostałe elementy grubości 18mm. Półki z regulowaną wysokością (6OH). Drzwi dzielone w pionie (2x 2 skrzydła), zamykane na zamek z wkładką patentową. Od dołu stopki szafowe z regulacją wysokości 30mm).
Mebel ma posiadać certyfikat zgodności uprawniający je do oznaczenia znakiem bezpieczeństwa potwierdzającym wymagania zawarte w normie PN-EN 14073-2:2006. Wszystkie elementy płytowe szafy wykonane z płyty wiórowej laminowanej 3 - warstwowej pokrytej laminatem  dekoracyjnym. Płyta ma posiadać Atest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  </t>
  </si>
  <si>
    <t xml:space="preserve">S6. Szafa ubraniowa z dwoma półkami i drążkiem. Wykonana z płyty melaminowej. Korpus, plecy, wieniec dolny i półki z płyty w kolorze jasny szary. Front i wieniec górny z płyty dąb jasny . Drzwi zamykane na zamek. Drążek ubraniowy poprzeczny. Wieniec grubości minimum 25mm, pozostałe elementy grubości 18mm. Półki z regulowaną wysokością w części górnej szafy. Drzwi zamykane na zamek z wkładką patentową. Od dołu stopki szafowe z regulacją wysokości 30mm.
Mebel ma posiadać certyfikat zgodności uprawniający je do oznaczenia znakiem bezpieczeństwa potwierdzającym wymagania zawarte w normie PN-EN 14073-2:2006. Wszystkie elementy płytowe szafy wykonane z płyty wiórowej laminowanej 3 - warstwowej pokrytej laminatem  dekoracyjnym. Płyta ma posiadać Atest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   </t>
  </si>
  <si>
    <t>N6. Nadstawka aktowa na szafę (2OH). Elementy wykonane z płyty wiórowej, 3  warstwowej, obustronnie laminowanej okładziną dekoracyjną w kolorze jasno szarym i frontem oraz wieńcem górnym w kolorze dąb jasny- jak na wizualizacji,  Krawędzie oklejone bez spoinowo obrzeżem PCV lub ABS grubości minimum 2mm (technika brzegowania bez spoinowa - laserowa lub ciepłym powietrzem). Płyta ma posiadać Atest Higieniczności E1 i klasę odporności ogniowej minimum B-s1. Wieniec górny grubości minimum 25mm, pozostałe elementy z płyty grubości 18mm. Półki z regulowaną wysokością. Drzwi zamykane na zamek.</t>
  </si>
  <si>
    <t>N7. Nadstawka aktowa na szafę (2OH). Elementy wykonane z płyty wiórowej, 3  warstwowej, obustronnie laminowanej okładziną dekoracyjną w kolorze jasno szarym i frontem oraz wieńcem górnym w kolorze dąb jasny- jak na wizualizacji,  Krawędzie oklejone bez spoinowo obrzeżem PCV lub ABS grubości minimum 2mm (technika brzegowania bez spoinowa - laserowa lub ciepłym powietrzem). Płyta ma posiadać Atest Higieniczności E1 i klasę odporności ogniowej minimum B-s1. Wieniec górny grubości minimum 25mm, pozostałe elementy z płyty grubości 18mm. Półki z regulowaną wysokością. Drzwi zamykane na zamki.</t>
  </si>
  <si>
    <t xml:space="preserve">S8. Szafa aktowa. Szafa w całości wykonana z płyty w kolorze rockford jasny .  Wieniec grubości minimum 25mm, pozostałe elementy grubości 18mm. Półki z regulowaną wysokością (5OH). Drzwi, zamykane na zamek z wkładką patentową. Od dołu stopki szafowe z regulacją wysokości 30mm). Wszystkie elementy płytowe szafy wykonane z płyty wiórowej laminowanej 3 - warstwowej pokrytej laminatem  dekoracyjnym. Płyta ma posiadać Atest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  </t>
  </si>
  <si>
    <t xml:space="preserve">SZ2. Szafa ubraniowa z półkami na buty. Wykonana z płyty - brzoza i jasny szary jak na wizualizacji. Plecy z hdf w kolorze szarym dopasowanym do koloru płyty. Wieniec grubości minimum 25mm, pozostałe elementy grubości 18mm. Wszystkie elementy płytowe szafy wykonane z płyty wiórowej laminowanej 3 - warstwowej pokrytej laminatem  dekoracyjnym. Płyta ma posiadać Atestu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Plecy z pilśni w kolorze szarym. We wnętrzu 4 półki na buty z pionową przegrodą na środku i  stalowy drążek ubraniowy. </t>
  </si>
  <si>
    <t xml:space="preserve">S1. Stolik  na obwodowym stelażu metalowym. Stolik o wymiarach zewnętrznych 800x800mm i wysokości 760 mm. Grubość blatu 25-36mm z płyty brzoza w kolorystyce zbliżonej do przedstawionej w wizualizacji (wg wzornika zaproponowanego przez Wykonawcę - kolor do akceptacji przed przystąpieniem do realizacji). Stelaż w kolorze ral 9006. Stolik ma posiadać certyfikat zgodności uprawniający je do oznaczenia znakiem bezpieczeństwa potwierdzającym wymagania zawarte w normie  określającej wymiary stołów roboczych i biurek, przeznaczonych do prac biurowych w pozycji siedzącej, stojącej lub w siedzącej i stojącej, oraz wymagania zawarte w normie dotyczącej wymagań bezpieczeństwa, wytrzymałości i trwałości dla stołów roboczych oraz biurek stosowanych do prac biurowych w pozycji siedzącej, siedząco-stojącej lub stojącej. 
Blat wykonany z płyty wiórowej, 3  warstwowej, obustronnie laminowanej okładziną dekoracyjną,  krawędzie oklejone bez spoinowo obrzeżem PCV lub ABS grubości minimum 2mm (technika brzegowania bez spoinowa - laserowa lub ciepłym powietrzem). Płyta ma posiadać Atest Higieniczności E1 i klasę odporności ogniowej minimum B-s1.  
Blat oparty na obwodowym stelażu metalowym składającym się z:  ramy wykonanej z profila  stalowego o ściankach nie cieńszych niż 2mm i wymiarach minimum 30x45mm oraz podpór - nóg biurka wykonanych z profila o przekroju  50x 50mm i gr. ścianki minimum 2 mm, spawanych spawem "chowanym" z belkami poprzecznymi.  
Elementy metalowe lakierowane proszkowo i lakierowane lakierem bezbarwnym-połysk.  Blat przykręcony do stelaża poprzez odpowiednie łączniki (mufy i śruby z gwintem metrycznym). Nogi muszą posiadać regulator wysokości zapewniający wypoziomowanie biurka (zakres poziomowania minimum 30mm). Stopa regulatora nie może zarysowywać powierzchni podłoża. </t>
  </si>
  <si>
    <t xml:space="preserve"> N8. Nadstawka na szafę . Nadstawka w całości wykonana z płyty w kolorze typ rockford jasny.  Wieniec grubości minimum 25mm, pozostałe elementy grubości 18mm. Półka z regulowaną wysokością (2OH) Elementy wykonane z płyty wiórowej, 3  warstwowej,   Krawędzie oklejone bez spoinowo obrzeżem PCV lub ABS grubości minimum 2mm (technika brzegowania bez spoinowa - laserowa lub ciepłym powietrzem). Płyta ma posiadać Atest Higieniczności E1 i klasę odporności ogniowej minimum B-s1. Wieniec górny grubości minimum 25mm, pozostałe elementy z płyty grubości 18mm. Drzwi zamykane na zamek.</t>
  </si>
  <si>
    <t>S9. Szafka ścienna na dokumenty wisząca. Wszystkie elementy wykonane z płyty - jasny szary .  Wieniec grubości minimum 25mm, pozostałe elementy grubości 18mm. Półka z regulowaną wysokością (2OH). Drzwi zamykane na zamek z wkładką patentową. 
Mebel ma posiadać certyfikat zgodności uprawniający je do oznaczenia znakiem bezpieczeństwa potwierdzającym wymagania zawarte w normie PN-EN 14073-2:2006. Wszystkie elementy płytowe szafy wykonane z płyty wiórowej laminowanej 3 - warstwowej pokrytej laminatem  dekoracyjnym. Płyta ma posiadać Atest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  Wieszaki typu camar.</t>
  </si>
  <si>
    <t>A: Opis mebla POKÓJ LEKARZY</t>
  </si>
  <si>
    <t>B: Opis mebla POKÓJ ODDZIAŁOWEJ</t>
  </si>
  <si>
    <t>C: Opis mebla POKÓJ ORDYNATOR</t>
  </si>
  <si>
    <t>D: Opis mebla ODDZIAŁ-KORYTARZ</t>
  </si>
  <si>
    <t>E: Opis mebla ODDZIAŁ-KONSOLA</t>
  </si>
  <si>
    <t>Cena jed. netto</t>
  </si>
  <si>
    <t>Cena jed. Brutto</t>
  </si>
  <si>
    <t>Wartość netto</t>
  </si>
  <si>
    <t>Wartość brutto</t>
  </si>
  <si>
    <t>VAT [%]</t>
  </si>
  <si>
    <t xml:space="preserve">A: POKÓJ LEKARZY Poz. 11* </t>
  </si>
  <si>
    <t xml:space="preserve">BATERIA </t>
  </si>
  <si>
    <t xml:space="preserve">dąb:                                                                   dąb jasny:                                                                                                       beton: </t>
  </si>
  <si>
    <t xml:space="preserve">                                                           </t>
  </si>
  <si>
    <t xml:space="preserve">Krzesło kubełkowe. Materiał siedziska - tworzywo ABS barwione w masie. Kolor do wyboru Zamawiającego wg wzorkia producenta udostepnionego po podpisaniu umowy.
Wymagana podwyższona sztywność, odporność na UV 5-7 (EN ISO105-B02).
Siedzisko i oparcie jako jeden element  wykonane z polipropylenu ukształtowane w bryle zbliżonej do kwadratu bez nakładki tapicerowanej, bez podłokietrników. Powierzchnia siedziska i oparcia delikatnie ryflowana- zabezpieczająca przed ześlizgiwaniem się osoby siedzącej.
Mebel łatwozmywalny, odporny na działania środków dezynfekujących w tym agresywnych  na bazie chloru. 
Rama wykonana  z rurek chromowanych o przekroju okrągłym śr 18 – 20 mm. 
Krzesło musi posiadać  Atest Wytrzymałości i Bezpieczeństwa Użytkowania. </t>
  </si>
  <si>
    <t>Poz. 3 FOTEL OBROTOWY (ZMYWALNY)</t>
  </si>
  <si>
    <t>Poz. 4 FOTEL KUBEŁKOWY</t>
  </si>
  <si>
    <t>Lokalizacja ul. G. Zapolskiej 3, Sosnowiec</t>
  </si>
  <si>
    <t>Lokalizacja ul.Piłsudskiego 9, Sosnowiec</t>
  </si>
  <si>
    <t>SZ1. Szafka wisząca - drzwi prawe. Wszystkie elementy wykonane z płyty - jasny grafit . Półka z regulowaną wysokością (2OH). 
Mebel ma posiadać certyfikat zgodności uprawniający je do oznaczenia znakiem bezpieczeństwa potwierdzającym wymagania zawarte w normie PN-EN 14073-2:2006. Wszystkie elementy płytowe szafy wykonane z płyty wiórowej laminowanej 3 - warstwowej pokrytej laminatem  dekoracyjnym. Płyta ma posiadać Atest Higieniczności E1 i klasę odporności ogniowej B-s1. Wszystkie elementy zabrzegowane obrzeżem PCV lub ABS dopasowanym kolorystycznie do oklejanego elementu, scalone z płytą metodą bezspoinową (za pomocą lasera).  Obrzeża mają  posiadać atest higieniczny E1.  Wieszaki typu camar.</t>
  </si>
  <si>
    <t>SZ3. Szafo-regał aktowy na 3 rzędy segregatorów. Dwa dolne przedziały zamykane drzwiami, najwyższy przedział otwarty. Wyszystkie elementy mebla wykonane z płyty melaminowej w kolorze jasny grafit. Wieniec grubości 25mm, pozostałe elementy grubości 18mm. Drzwi zamykne na zamek. Półka z regulowaną wysokością. Od dołu regulowane stopki szafowe. Wszystkie elementy płytowe szafy wykonane z płyty wiórowej laminowanej 3 - warstwowej pokrytej laminatem  dekoracyjnym. Płyta ma posiadać Atest Higieniczności E1 i klasę odporności ogniowej B-s1. Wszystkie elementy zabrzegowane obrzeżem PCV lub ABS dopasowanym kolorystycznie do oklejanego elementu, scalone z płytą metodą bezspoinową (za pomocą lasera).  Obrzeża mają  posiadać atest higieniczny E1.</t>
  </si>
  <si>
    <t>SZ1 Nadstawka aktowa na szafę - 2 rzędy segregatorów. Przedziały zamykane drzwiami. Wyszystkie elementy mebla wykonane z płyty melaminowej w kolorze jasny grafit. Wieniec grubości 25mm, pozostałe elementy grubości 18mm. Drzwi zamykne na zamek. Półka z regulowaną wysokością. Wszystkie elementy płytowe szafy wykonane z płyty wiórowej laminowanej 3 - warstwowej pokrytej laminatem  dekoracyjnym. Płyta ma posiadać Atest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</t>
  </si>
  <si>
    <t xml:space="preserve">Maskownica ściany - formatka. W formatce wyfrezowany otwór na naścienne włączniki swiatła. Wykonana z płyty jasny grafit, wiórowej laminowanej 3 - warstwowej pokrytej laminatem  dekoracyjnym. Płyta ma posiadać Atest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 Formatka przyklejona do ściany. </t>
  </si>
  <si>
    <t>SW1. Szafa aktowa wysoka (6OH). Korpus, wieniec dolny i półki wykonany z płyty Jasny grafit, fronty i wieniec górny z płyty Dąb. Plecy w kolorze jasny grafit. Wieniec grubości minimum 25mm, pozostałe elementy grubości 18mm. Półki z regulowaną wysokością (5OH). Drzwi, zamykane na zamek z wkłądka patentową. Od dołu stopki szafowe z regulacją wysokości 30mm). Wszystkie elementy płytowe szafy wykonane z płyty wiórowej laminowanej 3 - warstwowej pokrytej laminatem  dekoracyjnym. Płyta ma posiadać Atest Higieniczności E1 i klasę odporności ogniowej B-s1. Wszystkie elementy zabrzegowane obrzeżem PCV lub ABS dopasowanym kolorystycznie do oklejanego elementu, scalone z płytą metodą bezspoinową (za pomocą lasera).  Obrzeża mają  posiadać atest higieniczny E1.   UWAGA! W plecach jednej z szaf należy wyfrezować otwór na naścienne sejfy. Wymiar otworu skonsultować z inwestorem na etapie przedwykonawczym.</t>
  </si>
  <si>
    <t>N1. Nadstawka aktowa (2 OH). Korpus, wieniec dolny , górny i półka wykonane z płyty jasny grafit, fronty z płyty Dąb. Elementy wykonane z płyty wiórowej, 3  warstwowej, obustronnie laminowanej okładziną dekoracyjną - jak na wizualizacji,  Krawędzie oklejone bez spoinowo obrzeżem PCV lub ABS grubości minimum 2mm (technika brzegowania bez spoinowa - laserowa lub ciepłym powietrzem). Płyta ma posiadać Atest Higieniczności E1 i klasę odporności ogniowej minimum B-s1. Wieniec górny grubości minimum 25mm, pozostalę elementy z płyty grubości 18mm. Półki z regulowaną wysokością. Drzwi zamykane na zamek z wkładką patentową.</t>
  </si>
  <si>
    <t>N2. Nadstawka aktowa (2 OH). Korpus, wieniec dolny , górny i półka wykonane z płyty Jasny grafit, fronty z płyty Dąb. Elementy wykonane z płyty wiórowej, 3  warstwowej, obustronnie laminowanej okładziną dekoracyjną - jak na wizualizacji,  krawędzie oklejone bez spoinowo obrzeżem PCV lub ABS grubości minimum 2mm (technika brzegowania bez spoinowa - laserowa lub ciepłym powietrzem). Płyta ma posiadać Atest Higieniczności E1 i klasę odporności ogniowej minimum B-s1. Wieniec górny grubości minimum 25mm, pozostalę elementy z płyty grubości 18mm. Półki z regulowaną wysokością. Drzwi zamykane na zamek z wkładką patentową.</t>
  </si>
  <si>
    <t>Formatka z płyty #18mm jasny grafit. Krawędzie zabrzegowane pcv/abs 2mm. Wykonana z płyty jasny grafit , wiórowej laminowanej 3 - warstwowej pokrytej laminatem  dekoracyjnym. Płyta ma posiadać Atest Higieniczności E1 i klasę odporności ogniowej B-s1. Wszystkie elementy zabrzegowane obrzeżem PCV lub ABS dopasowanym kolorystycznie do oklejanego elementu, scalone z płytą metodą bezspoinową (za pomocą lasera).  Obrzeża mają  posiadać atest higieniczny E1.  Formatka ma być maskownicą boczną szafy.</t>
  </si>
  <si>
    <t>Formatka z płyty #18mm jasny grafit. Krawędzie zabrzegowane pcv/abs 2mm. Wykonana z płyty jasny grafit, wiórowej laminowanej 3 - warstwowej pokrytej laminatem  dekoracyjnym. Płyta ma posiadać Atest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 Formatka ma być maskownicą boczną szafy. Podczas montażu maskownica ma być docięta do odciągu.</t>
  </si>
  <si>
    <t xml:space="preserve">KP-P. Kontener podporowy-prawy 3x szuflada szer 40cm, regał otwarty z półką i wnęka na torbę z plecami szer 25cm. Korpus, wieńce i półka z płyty jasny szary, fronty szuflad z płyty dąb. Stopki w kolorze grafitowym.  Wieniec grubości minimum 25mm, pozostałe elementy grubości 18mm. Półka z regulowaną wysokością. Szuflady zamykane na zamek centralny. Od dołu stopki metalowe 60x60x60mm w kolorze grafit. Wszystkie elementy wykonane z płyty wiórowej laminowanej 3 - warstwowej pokrytej laminatem  dekoracyjnym. Płyta ma posiadać Atest Higieniczności E1  i klasę odporności ogniowej B-s1. Wszystkie elementy zabrzegowane obrzeżem PCV lub ABS dopasowanym kolorystycznie do oklejanego elementu, scalone z płytą metodą bezspoinową (za pomocą lasera).  Obrzeża mają  posiadać atest higieniczny E1.   </t>
  </si>
  <si>
    <t>KP-L. Kontener podporowy-lewy 3x szuflada szer 40cm, regał otwarty z półką i wnęka na torbę z plecami szer 25cm. Korpus, wieńce i półka z płyty jasny szary, fronty szuflad z płyty dąb . Stopki w kolorze grafitowym.  Wieniec grubości minimum 25mm, pozostałe elementy grubości 18mm. Półka z regulowaną wysokością. Szuflady zamykane na zamek centralny. Od dołu stopki metalowe 60x60x60mm w kolorze grafit. Wszystkie elementy wykonane z płyty wiórowej laminowanej 3 - warstwowej pokrytej laminatem  dekoracyjnym. Płyta ma posiadać Atest Higieniczności E1  i klasę odporności ogniowej B-s1. Wszystkie elementy zabrzegowane obrzeżem PCV lub ABS dopasowanym kolorystycznie do oklejanego elementu, scalone z płytą metodą bezspoinową (za pomocą lasera).  Obrzeża mają  posiadać atest higieniczny E1</t>
  </si>
  <si>
    <t>PK Koryto kablowe - metalowe montowane pod blatem biurka. Koryta w kolorze grafit.</t>
  </si>
  <si>
    <r>
      <t xml:space="preserve">B1 . Stanowisko pracownicze - biurko.  Biurko z szafką o wymiarach zewnętrznych </t>
    </r>
    <r>
      <rPr>
        <b/>
        <sz val="9"/>
        <color theme="1"/>
        <rFont val="Calibri Light"/>
        <family val="2"/>
        <charset val="238"/>
      </rPr>
      <t>900x800x760mm</t>
    </r>
    <r>
      <rPr>
        <sz val="9"/>
        <color theme="1"/>
        <rFont val="Calibri Light"/>
        <family val="2"/>
        <charset val="238"/>
      </rPr>
      <t>. Grubość blatu. 25-36mm z płyty w jasnej kolorystyce zbliżonej do przedstawionej w wizualizacji (brzoza). Nogi i blenda w kolorze jasny szary.
Elementy wykonane z płyty wiórowej, 3  warstwowej, obustronnie laminowanej okładziną dekoracyjną, krawędzie oklejone bez spoinowo obrzeżem PCV lub ABS grubości minimum 2mm (technika brzegowania bez spoinowa - laserowa lub ciepłym powietrzem). Płyta ma posiadać Atest Higieniczności E1 i klasę odporności ogniowej minimum</t>
    </r>
    <r>
      <rPr>
        <b/>
        <sz val="9"/>
        <color theme="1"/>
        <rFont val="Calibri Light"/>
        <family val="2"/>
        <charset val="238"/>
      </rPr>
      <t xml:space="preserve"> B-s1</t>
    </r>
    <r>
      <rPr>
        <sz val="9"/>
        <color theme="1"/>
        <rFont val="Calibri Light"/>
        <family val="2"/>
        <charset val="238"/>
      </rPr>
      <t xml:space="preserve">. Prowadnice szuflady o nośności minimum 20 kg, zawiasy szafki puszkowe z dociągiem. Drzwi i szuflada zamykane na zamki z wkładką patentową. We wnętrzu półka z regulacją wysokości. Nogi muszą posiadać regulator wysokości zapewniający wypoziomowanie biurka (zakres poziomowania minimum 30mm). Stopa regulatora nie może zarysowywać powierzchni podłoża. W blacie należy przewidzieć montaż przepustu kablowego z plastikową maskownicą.  Miejsce montażu w blacie ustalić z Zamawiającym przed montażem W blat biurka wstawiony media-port kieszeniowy typ evoline: 2x230V(typ French), port HDMI, gniazdo Ethernet RJ-45 kategorii 6 oraz dwa porty USB: 3.0 kolor ral 9006 oraz przelotka kablowa śr 60mm. Stanowisko wyposażone w organizer kablowy podblatowy w formie kosza podwieszanego lub kanału kablowego pod blatem. Elementy metalowe lakierowane proszkowo i lakierowane lakierem bezbarwnym-połysk.
</t>
    </r>
  </si>
  <si>
    <r>
      <t xml:space="preserve">B2 . Stanowisko pracownicze - biurko.  Biurko z szafką o wymiarach zewnętrznych </t>
    </r>
    <r>
      <rPr>
        <b/>
        <sz val="9"/>
        <color theme="1"/>
        <rFont val="Calibri Light"/>
        <family val="2"/>
        <charset val="238"/>
      </rPr>
      <t>900x600x760mm</t>
    </r>
    <r>
      <rPr>
        <sz val="9"/>
        <color theme="1"/>
        <rFont val="Calibri Light"/>
        <family val="2"/>
        <charset val="238"/>
      </rPr>
      <t>. Grubość blatu. 25-36mm z płyty w jasnej kolorystyce zbliżonej do przedstawionej w wizualizacji (brzoza). Nogi i blanda w kolorze jasny szary.
Elementy wykonane z płyty wiórowej, 3  warstwowej, obustronnie laminowanej okładziną dekoracyjną,  krawędzie oklejone bez spoinowo obrzeżem PCV lub ABS grubości minimum 2mm (technika brzegowania bez spoinowa - laserowa lub ciepłym powietrzem). Płyta ma posiadać Atest Higieniczności E1 i klasę odporności ogniowej minimum</t>
    </r>
    <r>
      <rPr>
        <b/>
        <sz val="9"/>
        <color theme="1"/>
        <rFont val="Calibri Light"/>
        <family val="2"/>
        <charset val="238"/>
      </rPr>
      <t xml:space="preserve"> B-s1</t>
    </r>
    <r>
      <rPr>
        <sz val="9"/>
        <color theme="1"/>
        <rFont val="Calibri Light"/>
        <family val="2"/>
        <charset val="238"/>
      </rPr>
      <t xml:space="preserve">.  Prowadnice szuflady o nośności minimum 20 kg, zawiasy szafki puszkowe z dociągiem. Drzwi i szuflada zamykane na zamki z wkładką patentową. We wnętrzu półka z regulacją wysokości. Nogi muszą posiadać regulator wysokości zapewniający wypoziomowanie biurka (zakres poziomowania minimum 30mm). Stopa regulatora nie może zarysowywać powierzchni podłoża. W blacie należy przewidzieć montaż przepustu kablowego z plastikową maskownicą.  Miejsce montażu w blacie ustalić z Zamawiającym przed montażem W blat biurka wstawiony media-port kieszeniowy typ evoline: 2x230V(typ French), port HDMI, gniazdo Ethernet RJ-45 kategorii 6 oraz dwa porty USB: 3.0 kolor ral 9006 oraz przelotka kablowa śr 60mm. Stanowisko wyposażone w organizer kablowy podblatowy w formie kosza podwieszanego lub kanału kablowego pod blatem. Elementy metalowe lakierowane proszkowo i lakierowane lakierem bezbarwnym-połysk.
</t>
    </r>
  </si>
  <si>
    <t>N1 Nadstawka wykonana z płyty melaminowej w kolorze jasny szary jak na wizualizacji. Wieniec grubości 25mm, pozostałe elementy z p[łyty grubości 18mm. Elementy wykonane z płyty wiórowej, 3  warstwowej, obustronnie laminowanej okładziną dekoracyjną,  krawędzie oklejone bez spoinowo obrzeżem PCV lub ABS grubości minimum 2mm (technika brzegowania bez spoinowa - laserowa lub ciepłym powietrzem). Płyta ma posiadać Atest Higieniczności E1 i klasę odporności ogniowej minimum B-s1. Pod półką pionowa maskownica oświetlenia. Element łączony z blatem biurka za pomocą złącz mimośrodowych i lameli. Oświetlenie liniowe LED barwa światła neutralna z włącznikiem dotykowym w listwie. Maskownica mleczna. Na plecy nadstawki naklejona mata korkowa. Element połączony z biurkiem w sposób bezpieczny dla użytkownika.</t>
  </si>
  <si>
    <r>
      <t xml:space="preserve">Aneks kuchenny - Zabudowa kuchenna -Zabudowa podblatowa: 1 x szafka dolna umywalkowa drzwiami dwu skrzydłowymi i 1x szafka zamykana drzwiami jedno skrzydłowymi . Korpusy szafek z płyty w kolorze szarym, fronty w kolorze  brzoza (wg wzornika zaproponowanego przez Wykonawcę- typ flammex). Szafki wykonane z płyty laminowanej  3 - warstwowej pokrytej obustronnie  laminatem  dekoracyjnym zabrzegowanej bezspoinowo pcv lub abs. Płyta z Atestem Higieniczności E1 wg PN-EN 14322 i klasą odporności ogniowej minimum B-s1. Fronty szafek podblatowych otwierane za pomocą przykręcanych uchwytów o rozstawie śrub 128mm. Drzwi z zawiasami 110st z cichym domykiem i dociągiem. Od dołu stopki metalowe wysokości 10cm. i płytowy cokół z uszczelką.
Szafki wiszące w ilości 4 szt:  1 szafka z frontem unoszonymi, wyposażone w podnośnik gwarantujący ciche domknięcie typu aventos i wnęką na kuchenkę mikrofalową. 2 szafki z frontami dwuskrzydłowymi i 1x szafka z frontem jednoskrzydłowym Szafki w całości wykonane z płyty laminowanej  3 - warstwowej pokrytej  laminatem  dekoracyjnym w kolorze jasno szarym i frontami w kolarze brzoza. Płyta ma posiadać Atest Higieniczności E1 wg PN-EN 14322 i klasę odporności ogniowej </t>
    </r>
    <r>
      <rPr>
        <b/>
        <sz val="9"/>
        <color theme="1"/>
        <rFont val="Calibri Light"/>
        <family val="2"/>
        <charset val="238"/>
      </rPr>
      <t>B-s1.</t>
    </r>
    <r>
      <rPr>
        <sz val="9"/>
        <color theme="1"/>
        <rFont val="Calibri Light"/>
        <family val="2"/>
        <charset val="238"/>
      </rPr>
      <t xml:space="preserve"> Szafki wieszane na wieszakach typu camar. Plecy z płyty. W szafkach należy przewidzieć montaż przelotek kablowych umożliwiających podłączenie kuchenki.
Blat z płyty mdf HPL grubości 38mm. Blat o dużej wytrzymałości mechanicznej, w pełni wodoodporny i odporny na agresywne środki czyszczące zawierające chlor. Kolor beton ciemny (wg wzornika zaproponowanego przez Wykonawcę do zaopiniowania przez Zamawiającego). W blacie zamontowana umywalka stalowa(częściowo wpuszczana)  Miejsce styku ze ścianą i bokiem z płyty wykończone listwą przyblatową. Blat  ma posiadać Atest Higieniczności E1 i klasę odporności ogniowej B-s1.
Obudowa boczna
Ściany boczne i dodatkowy wieniec szafek wiszących wykonane z płyty laminowane gr. 25mmj w kolorze jasny szary, 3 - warstwowej pokrytej  laminatem  dekoracyjnym. Płyta z Atestem Higieniczności E1 wg PN-EN 14322 i klasą odporności ogniowej B-s1.  Krawędzie zabezpieczone pcv gr 2mm.  W ZESTAWIENIE NIE OBEJMUJE SPRZĘTU AGD.</t>
    </r>
  </si>
  <si>
    <r>
      <t xml:space="preserve">Fronty do istniejących regałów. Regał o wym. Zewnętrznych 80x30x80. Front dwuskrzydłowy z zawiasami, zamykany na zamek.+ uchwyty. Płyta ma posiadać Atestu Higieniczności E1 wg PN-EN 14322 i klasę odporności ogniowej </t>
    </r>
    <r>
      <rPr>
        <b/>
        <sz val="9"/>
        <color theme="1"/>
        <rFont val="Calibri Light"/>
        <family val="2"/>
        <charset val="238"/>
      </rPr>
      <t>B-s1</t>
    </r>
    <r>
      <rPr>
        <sz val="9"/>
        <color theme="1"/>
        <rFont val="Calibri Light"/>
        <family val="2"/>
        <charset val="238"/>
      </rPr>
      <t>. Wszystkie elementy zabrzegowane obrzeżem PCV lub ABS dopasowanym kolorystycznie do oklejanego elementu, scalone z płytą metodą bezspoinową (za pomocą lasera).  Obrzeża mają  posiadać atest higieniczny E1.  Uchwyty prostokątne, relingowe o przekroju kwadratowym o rozstawie śrub 128mm. Dokładny wymiar dopasować do istniejącego regału!</t>
    </r>
  </si>
  <si>
    <r>
      <t xml:space="preserve">S4. Szafa aktowa. Wszystkie elementy wykonane z płyty - jasny szary jak na wizualizacji.  Wieniec grubości minimum 25mm, pozostałe elementy grubości 18mm. Półki z regulowaną wysokością (6OH). Drzwi zamykane na zamek z wkładką patentową. Od dołu stopki szafowe z regulacją wysokości 30mm).
Mebel ma posiadać certyfikat zgodności uprawniający je do oznaczenia znakiem bezpieczeństwa potwierdzającym wymagania zawarte w normie PN-EN 14073-2:2006. Wszystkie elementy płytowe szafy wykonane z płyty wiórowej laminowanej 3 - warstwowej pokrytej laminatem  dekoracyjnym. Płyta ma posiadać Atest Higieniczności E1 wg PN-EN 14322 i klasę odporności ogniowej </t>
    </r>
    <r>
      <rPr>
        <b/>
        <sz val="9"/>
        <color theme="1"/>
        <rFont val="Calibri Light"/>
        <family val="2"/>
        <charset val="238"/>
      </rPr>
      <t>B-s1</t>
    </r>
    <r>
      <rPr>
        <sz val="9"/>
        <color theme="1"/>
        <rFont val="Calibri Light"/>
        <family val="2"/>
        <charset val="238"/>
      </rPr>
      <t xml:space="preserve">. Wszystkie elementy zabrzegowane obrzeżem PCV lub ABS dopasowanym kolorystycznie do oklejanego elementu, scalone z płytą metodą bezspoinową (za pomocą lasera).  Obrzeża mają  posiadać atest higieniczny E1.   </t>
    </r>
  </si>
  <si>
    <t xml:space="preserve">jasno szary:                                                 jasny grafit:                                               orzech odcień typ rockford jasny:                                                              brzoza:    </t>
  </si>
  <si>
    <t>132x60x304</t>
  </si>
  <si>
    <t>Formatka- maskownica boku. Wykonana z płyty jasny szary , wiórowej laminowanej 3 - warstwowej pokrytej laminatem  dekoracyjnym. Płyta ma posiadać Atest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  Formatka ma być bokiem zaślepiającym istniejącą zabudowę meblową. Dokładny wymiar dopasować poinwentaryzacji przedwykonawczej.</t>
  </si>
  <si>
    <t xml:space="preserve">B. Biurko na obwodowym stelażu podporowym. Blat z płyty 25mm w kolorze dąb, stelaz w kolorze grafit.Płyta ma posiadać klasę odporności ogniowej B-s1. Biurko ma posiadać certyfikat zgodności uprawniający je do oznaczenia znakiem bezpieczeństwa potwierdzającym wymagania zawarte w normie PN-EN 527-1:2011  określającej  wymiary stołów roboczych i biurek, przeznaczonych do prac biurowych w pozycji siedzącej, stojącej lub w siedzącej i stojącej oraz wymagania zawarte w normie PN-EN 527-2:2004 dotyczącej wymagań bezpieczeństwa, wytrzymałości i trwałości dla stołów roboczych oraz biurek stosowanych do prac biurowych w pozycji siedzącej, siedząco-stojącej lub stojącej.
Blat wykonany z płyty wiórowej 3 – warstwowej, obustronnie laminowanej o minimalnej  grubości 25 mm,  krawędzie oklejone bezspoinowo obrzeżem PCV lub ABS grubości minimum 2mm (technika brzegowania laserowa lub ciepłym powietrzem). Blat oparty na stelażu metalowym składającym się z:  ramy wykonanej z profila stalowego o ściankach nie mniejszych niż 50x30mm oraz podpór-nóg biurka wykonanych z profila o przekroju  60x60mm i gr. ścianki minimum 1,5 mm spawanych spawem "chowanym" z belką poprzeczną u dołu łączącą elementy pionowe (kształt U). 
Elementy metalowe lakierowane proszkowo  i lakierowane lakierem bezbarwnym-mat. 
Blat przykręcony do stelaża poprzez odpowiednie łączniki (mufy i śruby z gwintem metrycznym). Stanowisko wyposażone w organizer kablowy w formie kosza lub metalowego kanału kablowego montowanego pod blatem.
W blacie należy przewidzieć montaż przepustu kablowego z plastikową maskownicą (2 sztuki). 
Miejsce montażu w blacie ustalić z inwestorem podczas montażu.
Nogi muszą posiadać regulator wysokości zapewniający wypoziomowanie biurka. 
Stopa regulatora nie może zarysowywać powierzchni podłoża. </t>
  </si>
  <si>
    <t>Zestaw szaf(. 2x szafa szerokości 75cm) Zestaw z czteroma rzędami drzwi dzielonych w proporcjach 2/3 i 1/3 wysokości. Drzwi w kolorze biel cynkowa zamykane zawiasami blum z cichym domykiem i dociągiem. W drzwiach zamek baskwilowy i czarny uchwyt relingowy. Szafa ma być dopasowana do mebla istniejącego (zdjęcie)
Mebel ma posiadać certyfikat zgodności uprawniający je do oznaczenia znakiem bezpieczeństwa potwierdzającym wymagania zawarte w normie PN-EN 14073-2:2006.
Korpus i półki z płyty wiórowej laminowanej 3 - warstwowej pokrytej laminatem  dekoracyjnym dąb. Płyta ma posiadać Atestu Higieniczności E1 wg PN-EN 14322 i klasę odporności ogniowej B-s1.
Wszystkie elementy zabrzegowane obrzeżem PCV lub ABS dopasowanym kolorystycznie do oklejanego elementu, scalone z płytą metodą bezspoinową (za pomocą lasera).  Obrzeża mają  posiadać atest higieniczny E1. 
We wnętrzu szafy 7 półek z regulacją wysokośc. Półki zabezpieczone przed wypadaniem stoperami. Wieniec górny z płyty grubości mimimum 25mm.
Korpus, wieńce - kolor dąb. Na froncie zamontowane pionowo uchwyty metalowe dopasowane do istniejącycj (zdjęcie)
Od dołu cokół i stopki chowane z regulacją wysokości.</t>
  </si>
  <si>
    <t>Szafa trójdrzwiowa z podziałem drzwi w proporcjach 2/3 i 1/3 wysokości. Drzwi w kolorze biel cynkowa zamykane zawiasami blum z cichym domykiem i dociągiem. W drzwiach zamek baskwilowy i czarny uchwyt relingowy. Szafa ma być dopasowana do mebla istniejącego (zdjęcie poglądowe w załączeniu)
Mebel ma posiadać certyfikat zgodności uprawniający je do oznaczenia znakiem bezpieczeństwa potwierdzającym wymagania zawarte w normie PN-EN 14073-2:2006.
Korpus i półki z płyty wiórowej laminowanej 3 - warstwowej pokrytej laminatem  dekoracyjnym dąb. Płyta ma posiadać Atestu Higieniczności E1 wg PN-EN 14322 i klasę odporności ogniowej B-s1.
Wszystkie elementy zabrzegowane obrzeżem PCV lub ABS dopasowanym kolorystycznie do oklejanego elementu, scalone z płytą metodą bezspoinową (za pomocą lasera).  Obrzeża mają  posiadać atest higieniczny E1. 
We wnętrzu szafy 7 półek z regulacją wysokośc. Półki zabezpieczone przed wypadaniem stoperami. Wieniec górny z płyty grubości mimimum 25mm.
Korpus, wieńce - kolor dąb. Na froncie zamontowane pionowo uchwyty metalowe dopasowane do istniejącycj  (zdjęcie poglądowe w załączeniu)
Od dołu cokół i stopki chowane z regulacją wysokości.</t>
  </si>
  <si>
    <t>60x55x83</t>
  </si>
  <si>
    <t xml:space="preserve">PZ/16/2024 </t>
  </si>
  <si>
    <t>Formularz asortymentowo - cenowy</t>
  </si>
  <si>
    <t>Pakiet nr 1 - Dostawa mebli, wyposażenia dla Oddziału Dermatologii i Leczenia Anomalii Naczyniowych dla Dzieci</t>
  </si>
  <si>
    <t xml:space="preserve">A: POKÓJ LEKARZY Poz. 13* </t>
  </si>
  <si>
    <t>CHŁODZIARKA DO ZABUDOWY</t>
  </si>
  <si>
    <t xml:space="preserve">producent: </t>
  </si>
  <si>
    <t xml:space="preserve">numer katalogowy: </t>
  </si>
  <si>
    <t>numer katalogow:</t>
  </si>
  <si>
    <t xml:space="preserve">Chłodziarka do zabudowy. Korpus metalowy. Drzwi licowane z frontem, zawiasy nożycowe z dociągiem (zamienna strona zawiasów drzwi)
Klasa klimatyczna: SN, klasa energetyczna: B, pojemność użytkowa chłodziarki: 135 litrów. Poziom hałasu: 30 dB, klasa poziomu hałasu: A, liczba półek: 3 ze szkła hartowanego-bezpiecznego. W drzwiach 2 półki kieszeniowe, 1 półka szklana, 1 szuflada </t>
  </si>
  <si>
    <t>Formatka - maskownica boku. Wykonana z płyty jasny szary, wiórowej laminowanej 3 - warstwowej pokrytej laminatem  dekoracyjnym. Płyta ma posiadać Atest Higieniczności E1 wg PN-EN 14322 i klasę odporności ogniowej B-s1. Wszystkie elementy zabrzegowane obrzeżem PCV lub ABS dopasowanym kolorystycznie do oklejanego elementu, scalone z płytą metodą bezspoinową (za pomocą lasera).  Obrzeża mają  posiadać atest higieniczny E1.   Formatka ma być bokiem zaślepiającym istniejącą zabudowę meblową. Dokładny wymiar dopasować poinwentaryzacji przedwykonawczej.</t>
  </si>
  <si>
    <t>Meble mają być, nowe,  przeznaczone do intensywnej eksploatacji w budynkach użyteczności publicznej. Biurka i stoły mają być wykonane tak, aby spełniały wymagania  norm dotyczących jakości mebli biurowych: PN-EN 527-1 oraz PN-EN 527- 2 stoły i biurka  mają spełniać wymagania określone w Rozporządzenia Ministra Pracy i Polityki Społecznej z 10 grudnia 1998r. w sprawie bezpieczeństwa i higieny pracy na stanowiskach wyposażonych w monitory ekranowe  (Dz.U.98.148.973). 
Ze względu na rodzaj wyposażanego obiektu konieczne jest aby płyty wykorzystane do produkcji mebli posiadały klasyfikację w zakresie reakcji na ogień i stopień zadymienia co najmniej w klasie B-s1.
Pianki zastosowanych mebli tapicerowanych mają być niepalne.
Nie dopuszcza się stosowania: 
- płyty melaminowej nie posiadającej klasy odporności na ogień co najmniej B-s1 poprzedzonej badaniami przeprowadzonymi na podstawie normy PN-EN 13501-1:2019-02.
- uchwytów plastikowych i o innych rozstawach mocowań niż zakładane w specyfikacji technicznej.
- płyt i materiałów w odbiegającym od założonego kolorze i strukturze, z gorszymi parametrami technicznymi.
- łączenia płyt w sposób widoczny z zewnątrz za pomocą konfirmatów lub wkrętów z widocznymi  łbami  (elementy mają być łączone na złącza mimośrodowe i dodatkowo kołkowane lub lamelowane). Wszystkie konieczne połączenia lub gniazda zaślepione zaślepkami w kolorze płyty.
Zmiany w meblach, wyposażeniu mogą dotyczyć zmiany wymiaru (do 5%) wynikającego z konieczności dopasowania mebli do wnęk, dopasowania do wyprowadzeń elektrycznych i sygnałowych ze ścian, dostępu do rewizji i wentylacji, oraz instalacji technicznych. 
Przed wykonaniem zlecenia konieczne jest przeprowadzenie inwentaryzacji w celu potwierdzenia stanu faktycznego wyposażanych pomieszczeń z projektem. Wszystkie ewentualne zmiany w wykonywanych meblach wynikające z dopasowania do konstrukcji budynku muszą być przedłożone do akceptacji inwestora w postaci projektu z opisem zmian. Jeżeli wpłyną one na wygląd zewnętrzny mebla, konieczne jest zamieszczenie wizualizacji pomieszczenia uwzględniającej zmiany.</t>
  </si>
  <si>
    <t>Wymogi Zamawiającego i dodatkowe informacje:
a) Oferta musi by jednoznaczna i kompleksowa, tj. obejmować cały asortyment przedmiotu zamówienia, odpowiednio dla całości zamówienia;
b) Wykonawca musi skalkulować w cenie koszty dostarczenia i montażu (instalacji) poszczególnych elementów zamówienia, serwis gwarancyjny, a także cła i podatki w odniesieniu do wszystkich elementów zamówienia. 
c) Zamawiający wymaga aby całość elementów była fabrycznie nowa i nie posiadała cech wcześniejszego użytkowania.
d) Dostawa, instalacja i montaż poszczególnych elementów zamówienia musi nastąpić do miejsc wskazanych przez Zamawiającego.
e) Deklaracja producenta o zgodności z normą nie jest równoznaczna z posiadaniem przez produkt wymaganego certyfikatu i dlatego jest niedopuszczalna.
f) Zamawiający zastrzega sobie prawo do uzgodnienia kolorystyki zgodnie z dostarczonym wzornikiem przed przystąpieniem do realizacji usługi.</t>
  </si>
  <si>
    <t>Meble mają być, nowe,  przeznaczone do intensywnej eksploatacji w budynkach użyteczności publicznej. Meble wykonane tak, aby spełniały wymagania  norm dotyczących jakości mebli biurowych: PN-EN 527-1 oraz PN-EN 527 mają spełniać wymagania określone w Rozporządzenia Ministra Pracy i Polityki Społecznej z 10 grudnia 1998r. 
Ze względu na rodzaj wyposażanego obiektu konieczne jest aby płyty wykorzystane do produkcji mebli posiadały klasyfikację w zakresie reakcji na ogień i stopień zadymienia co najmniej w klasie B-s1.
Nie dopuszcza się stosowania: 
- płyty melaminowej nie posiadającej klasy odporności na ogień co najmniej B-s1 poprzedzonej badaniami przeprowadzonymi na podstawie normy PN-EN 13501-1:2019-02.
- uchwytów plastikowych i o innych rozstawach mocowań niż zakładane w specyfikacji technicznej.
- płyt i materiałów w odbiegającym od założonego kolorze i strukturze, z gorszymi parametrami technicznymi.
- łączenia płyt w sposób widoczny z zewnątrz za pomocą konfirmatów lub wkrętów z widocznymi  łbami  (elementy mają być łączone na złącza mimośrodowe i dodatkowo kołkowane lub lamelowane). Wszystkie konieczne połączenia lub gniazda zaślepione zaślepkami w kolorze płyty.
Zmiany w meblach, wyposażeniu mogą dotyczyć zmiany wymiaru (do 5%) wynikającego z konieczności dopasowania mebli do wnęk, dopasowania do wyprowadzeń elektrycznych i sygnałowych ze ścian, dostępu do rewizji i wentylacji, oraz instalacji technicznych. 
Przed wykonaniem zlecenia konieczne jest przeprowadzenie inwentaryzacji w celu potwierdzenia stanu faktycznego wyposażanych pomieszczeń z projektem. Wszystkie ewentualne zmiany w wykonywanych meblach wynikające z dopasowania do konstrukcji budynku muszą być przedłożone do akceptacji inwestora w postaci projektu z opisem zmian. Jeżeli wpłyną one na wygląd zewnętrzny mebla, konieczne jest zamieszczenie wizualizacji pomieszczenia uwzględniającej zmiany.</t>
  </si>
  <si>
    <t xml:space="preserve">Pakiet nr 2 - Dostawa mebli na dokumenty, foteli, krzeseł </t>
  </si>
  <si>
    <t>Fotel lekarski zmywalny : Podstawa pięcioramienna, wykonana z poliamidu, kolor czarny, Samohamowne miękkie kółka jezdne fi 65 mm do powierzchni twardych, Amortyzator gazowy z dodatkową poduszką powietrzną, zapewniajacy płynną regulację wysokości siedziska. Mechanizm SYNCHRO umożliwiający synchroniczne odchylanie oparcia i siedziska z regulacją sprężystości odchylania w zależności od ciężaru siedzącego oraz blokady tego ruchu. Mechanizm wyposażony w system ANTI SHOCK zapobiegający uderzeniu oparcia w plecy siedzącego po zwolnieniu blokady mechanizmu.Siedzisko wyposażone w mechanizm regulacji głębokosci w zakresie 60mm. Ergonomicznie wyprofilowane siedzisko krzesła z maskownicą z tworzywa w kolorze czarnym, wyściełane trudnopalną pianką PU wylewaną w formach o gęstości 65 kg/m3. Ergonomicznie wyprofilowane oparcie krzesła, plastik wewnętrzny oblany trudnopalną pianką wylewaną w formach o gęstości 75 kg/m3, w tylnej części oparcia maskownica w kolorze czarnym, regulowane w zakresie głębokości oraz wysokości podparcie lędźwiowe, w tylnej części oparcia wspornik z tworzywa sztucznego w kolorze popielatym będący jego elementem konstrukcyjnym, wyposażone w regulowany w zakresie wysokości oraz kąta pochylenia tapicerowany zagłówek Pianki krzesła wykonane w technologii pianek trudnopalnych. Załączyć oświadczenie producenta o możliwości wykonania krzeseł z pianek trudnopalnych dla przedmiotowego postępowania wraz z świadectwem z badań potwierdzających klasę trudnopalności pianek zgodnych z normą PN EN 1021:1:2 Podłokietniki krzesła czarne, z miękką nakładką wykonaną z PU (poliuretanu), z możliwością regulacji w zakresie wysokości względem siedziska oraz regulacją nakładki przód-tył, prawo-lewo Tapicerka o skladzie: powłoka - 100% winyl nośnik - 100% poliester Hi-Loft 2TM gramatura: 650 g/m2 atesty: odporność na ścieranie - &gt;300000 cykli Mar-tindale’a (UNE-EN ISO 12947-2), trudnozapal- ność - papieros (EN 1021-1), trudnozapalność - zapałka (EN 1021-2), trudnozapalność (DIN 4102 B2), trudnozapalność (NF P 92-503/ M2), odporność na światło - &gt;5 (DIN EN ISO 105-B02), odporność na bakterie (AATCC 147), odporność na pleśń (ASTM G21-02), urynood- porność, antystatyczność (ASTM D-257) .
Wymagane potwierdzenie zgodność produktu z normą EN 1335:1:2:3 (wymiary, bezpieczeństwo, stabilność i wytrzymałość), wystawione przez niezależną jednostkę uprawnioną do wydawania tego rodzaju zaświadczeń. Jako jednostkę niezależną uznaje się każdą jednostkę badawczą i certyfikującą posiadającą akredytację krajowego ośrodka certyfikującego – w przypadku Polski jest to Polskie Centrum Akredytacji (PCA), w przypadku certyfikatów wystawionych przez kraj zrzeszony w Unii Europejskiej, jako jednostkę niezależną uznaje się każdą jednostkę badawczą i certyfikującą posiadającą akredytację odpowiednika PCA w tym kraju. Wymagany protokół oceny ergonomicznej w zakresie zgodności z PN EN 1335-1 oraz rozporządzeniem MPiPS z dnia 1.12.1998 (DZ.U. Nr 148, poz. 973). Krzesło produkowane w oparciu o standardy produkcji określone w normie ISO 9001:2015 oraz ISO 14001:2015 potwierdzone dołączonymi certyfikatami, wystawionymi przez niezależną, akredytowaną jednostkę uprawnioną do wydawania tego rodzaju zaświadczeń. Jako jednostkę akredytowaną uznaje się każdą jednostkę badawczą i certyfikującą posiadającą akredytację krajowego ośrodka certyfikującego – w przypadku Polski jest to Polskie Centrum Akredytacji (PCA), w przypadku certyfikatów wystawionych przez kraj zrzeszony w Unii Europejskiej, jako jednostkę akredytowaną uznaje się każdą jednostkę badawczą i certyfikującą posiadającą akredytację odpowiednika PCA w tym kraju. Wymagany okres 5 letniej gwarancji producenta, potwierdzony ramowymi warunkami gwarancji dołączonymi do oferty</t>
  </si>
  <si>
    <t>PZ/16/2024</t>
  </si>
  <si>
    <t>Pakiet nr 3 - Dostawa mebli biurowych</t>
  </si>
  <si>
    <t>Poglądowa kolorystyka korpusu, wieńca i batu: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</si>
</sst>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.00\z\ł;\-#\ ##0.00\z\ł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sz val="10"/>
      <name val="Calibri Light"/>
      <family val="2"/>
      <charset val="238"/>
    </font>
    <font>
      <b/>
      <sz val="10"/>
      <name val="Calibri Light"/>
      <family val="2"/>
      <charset val="238"/>
    </font>
    <font>
      <b/>
      <sz val="11"/>
      <name val="Calibri Light"/>
      <family val="2"/>
      <charset val="238"/>
    </font>
    <font>
      <sz val="10"/>
      <color theme="1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sz val="11"/>
      <color theme="1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Calibri Light"/>
      <family val="2"/>
      <charset val="238"/>
    </font>
    <font>
      <sz val="9"/>
      <color theme="1"/>
      <name val="Calibri Light"/>
      <family val="2"/>
      <charset val="238"/>
    </font>
    <font>
      <b/>
      <sz val="9"/>
      <color theme="1"/>
      <name val="Calibri Light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 Light"/>
      <family val="2"/>
      <charset val="238"/>
    </font>
    <font>
      <b/>
      <sz val="10"/>
      <color theme="1"/>
      <name val="Calibri Light"/>
      <family val="2"/>
      <charset val="238"/>
      <scheme val="major"/>
    </font>
    <font>
      <sz val="9"/>
      <color rgb="FFFF0000"/>
      <name val="Calibri Light"/>
      <family val="2"/>
      <charset val="238"/>
    </font>
    <font>
      <sz val="9"/>
      <name val="Century Gothic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8" fillId="0" borderId="0" xfId="0" applyNumberFormat="1" applyFont="1"/>
    <xf numFmtId="0" fontId="8" fillId="0" borderId="0" xfId="0" applyFont="1"/>
    <xf numFmtId="0" fontId="5" fillId="2" borderId="1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2" fillId="2" borderId="1" xfId="2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2" fillId="2" borderId="0" xfId="2" applyFont="1" applyFill="1" applyAlignment="1">
      <alignment horizontal="center" vertical="center" wrapText="1"/>
    </xf>
    <xf numFmtId="0" fontId="9" fillId="0" borderId="0" xfId="0" applyFont="1"/>
    <xf numFmtId="0" fontId="3" fillId="0" borderId="1" xfId="0" applyFont="1" applyBorder="1"/>
    <xf numFmtId="0" fontId="7" fillId="0" borderId="1" xfId="0" applyFont="1" applyBorder="1"/>
    <xf numFmtId="0" fontId="15" fillId="0" borderId="0" xfId="0" applyFont="1"/>
    <xf numFmtId="0" fontId="8" fillId="5" borderId="1" xfId="0" applyFont="1" applyFill="1" applyBorder="1" applyAlignment="1">
      <alignment vertical="center" wrapText="1"/>
    </xf>
    <xf numFmtId="0" fontId="4" fillId="2" borderId="1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0" fontId="7" fillId="0" borderId="0" xfId="0" applyFont="1"/>
    <xf numFmtId="0" fontId="17" fillId="2" borderId="1" xfId="2" applyFont="1" applyFill="1" applyBorder="1" applyAlignment="1">
      <alignment horizontal="center"/>
    </xf>
    <xf numFmtId="0" fontId="12" fillId="3" borderId="1" xfId="2" applyFont="1" applyFill="1" applyBorder="1" applyAlignment="1">
      <alignment horizontal="center"/>
    </xf>
    <xf numFmtId="9" fontId="12" fillId="2" borderId="1" xfId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3" fillId="0" borderId="1" xfId="2" applyNumberFormat="1" applyFont="1" applyBorder="1" applyAlignment="1">
      <alignment horizontal="right" vertical="center"/>
    </xf>
    <xf numFmtId="164" fontId="13" fillId="0" borderId="1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9" fontId="13" fillId="0" borderId="1" xfId="2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4" fillId="4" borderId="1" xfId="0" applyNumberFormat="1" applyFont="1" applyFill="1" applyBorder="1" applyAlignment="1">
      <alignment horizontal="center" vertical="center"/>
    </xf>
    <xf numFmtId="164" fontId="14" fillId="3" borderId="0" xfId="0" applyNumberFormat="1" applyFont="1" applyFill="1" applyAlignment="1">
      <alignment horizontal="center" vertical="center"/>
    </xf>
    <xf numFmtId="0" fontId="18" fillId="0" borderId="0" xfId="0" applyFont="1"/>
    <xf numFmtId="0" fontId="1" fillId="0" borderId="0" xfId="0" applyFont="1"/>
    <xf numFmtId="0" fontId="13" fillId="3" borderId="1" xfId="0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right" vertical="center"/>
    </xf>
    <xf numFmtId="164" fontId="14" fillId="6" borderId="1" xfId="1" applyNumberFormat="1" applyFont="1" applyFill="1" applyBorder="1" applyAlignment="1">
      <alignment horizontal="right" vertical="center"/>
    </xf>
    <xf numFmtId="164" fontId="14" fillId="0" borderId="1" xfId="2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4" fillId="6" borderId="1" xfId="0" applyFont="1" applyFill="1" applyBorder="1" applyAlignment="1">
      <alignment horizontal="left" vertical="center" wrapText="1"/>
    </xf>
    <xf numFmtId="164" fontId="0" fillId="0" borderId="0" xfId="0" applyNumberFormat="1"/>
    <xf numFmtId="0" fontId="12" fillId="2" borderId="1" xfId="2" applyFont="1" applyFill="1" applyBorder="1" applyAlignment="1">
      <alignment horizontal="center" vertical="center" wrapText="1"/>
    </xf>
    <xf numFmtId="9" fontId="12" fillId="2" borderId="1" xfId="1" applyFont="1" applyFill="1" applyBorder="1" applyAlignment="1">
      <alignment horizontal="center" vertical="center" wrapText="1"/>
    </xf>
    <xf numFmtId="9" fontId="14" fillId="5" borderId="1" xfId="2" applyNumberFormat="1" applyFont="1" applyFill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center" vertical="center"/>
    </xf>
    <xf numFmtId="0" fontId="11" fillId="0" borderId="0" xfId="0" applyFont="1"/>
    <xf numFmtId="9" fontId="13" fillId="5" borderId="1" xfId="2" applyNumberFormat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8" xfId="2" applyNumberFormat="1" applyFont="1" applyBorder="1" applyAlignment="1">
      <alignment horizontal="right" vertical="center"/>
    </xf>
    <xf numFmtId="164" fontId="7" fillId="0" borderId="1" xfId="2" applyNumberFormat="1" applyFont="1" applyBorder="1" applyAlignment="1">
      <alignment horizontal="right" vertical="center"/>
    </xf>
    <xf numFmtId="164" fontId="7" fillId="0" borderId="1" xfId="1" applyNumberFormat="1" applyFont="1" applyFill="1" applyBorder="1" applyAlignment="1">
      <alignment horizontal="right" vertical="center"/>
    </xf>
    <xf numFmtId="9" fontId="7" fillId="0" borderId="1" xfId="2" applyNumberFormat="1" applyFont="1" applyBorder="1" applyAlignment="1">
      <alignment horizontal="center" vertical="center"/>
    </xf>
    <xf numFmtId="0" fontId="12" fillId="2" borderId="1" xfId="2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6" fillId="2" borderId="0" xfId="2" applyFont="1" applyFill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6" fillId="2" borderId="0" xfId="2" applyFont="1" applyFill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2" fillId="2" borderId="5" xfId="2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right" vertical="center"/>
    </xf>
    <xf numFmtId="0" fontId="11" fillId="5" borderId="1" xfId="0" applyFont="1" applyFill="1" applyBorder="1" applyAlignment="1">
      <alignment horizontal="right" vertical="center"/>
    </xf>
    <xf numFmtId="0" fontId="6" fillId="2" borderId="0" xfId="2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left"/>
    </xf>
    <xf numFmtId="0" fontId="6" fillId="2" borderId="0" xfId="2" applyFont="1" applyFill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2" fillId="4" borderId="2" xfId="0" applyFont="1" applyFill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6" fillId="2" borderId="0" xfId="2" applyFont="1" applyFill="1" applyAlignment="1">
      <alignment horizontal="center"/>
    </xf>
    <xf numFmtId="0" fontId="12" fillId="4" borderId="6" xfId="0" applyFont="1" applyFill="1" applyBorder="1" applyAlignment="1">
      <alignment horizontal="right" vertical="center"/>
    </xf>
    <xf numFmtId="0" fontId="12" fillId="4" borderId="8" xfId="0" applyFont="1" applyFill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6" fillId="0" borderId="0" xfId="0" applyFont="1"/>
    <xf numFmtId="0" fontId="0" fillId="0" borderId="0" xfId="0"/>
  </cellXfs>
  <cellStyles count="3">
    <cellStyle name="Normalny" xfId="0" builtinId="0"/>
    <cellStyle name="Normalny_KOSZTORYS" xfId="2" xr:uid="{AAD051D0-330A-4F06-98A3-E3168499F3DA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66</xdr:row>
      <xdr:rowOff>0</xdr:rowOff>
    </xdr:from>
    <xdr:to>
      <xdr:col>1</xdr:col>
      <xdr:colOff>1485900</xdr:colOff>
      <xdr:row>67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18EA3F0-E5B5-B0C6-E60A-B3A23A42D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48320325"/>
          <a:ext cx="723900" cy="371475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68</xdr:row>
      <xdr:rowOff>171450</xdr:rowOff>
    </xdr:from>
    <xdr:to>
      <xdr:col>1</xdr:col>
      <xdr:colOff>1495425</xdr:colOff>
      <xdr:row>70</xdr:row>
      <xdr:rowOff>184386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7A2A443C-9FA6-B4A0-9301-F8CE85F69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1125" y="48872775"/>
          <a:ext cx="723900" cy="39393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400051</xdr:colOff>
      <xdr:row>66</xdr:row>
      <xdr:rowOff>9525</xdr:rowOff>
    </xdr:from>
    <xdr:to>
      <xdr:col>5</xdr:col>
      <xdr:colOff>19050</xdr:colOff>
      <xdr:row>67</xdr:row>
      <xdr:rowOff>189523</xdr:rowOff>
    </xdr:to>
    <xdr:pic>
      <xdr:nvPicPr>
        <xdr:cNvPr id="7" name="Obraz 6" descr="Obraz zawierający Beżowy, drewno, opalenizna, podłoga&#10;&#10;Opis wygenerowany automatycznie">
          <a:extLst>
            <a:ext uri="{FF2B5EF4-FFF2-40B4-BE49-F238E27FC236}">
              <a16:creationId xmlns:a16="http://schemas.microsoft.com/office/drawing/2014/main" id="{CD778732-09E6-AAEF-B536-A6CA95D2E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134476" y="46662975"/>
          <a:ext cx="761999" cy="37049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6248401</xdr:colOff>
      <xdr:row>68</xdr:row>
      <xdr:rowOff>123826</xdr:rowOff>
    </xdr:from>
    <xdr:to>
      <xdr:col>1</xdr:col>
      <xdr:colOff>6981825</xdr:colOff>
      <xdr:row>70</xdr:row>
      <xdr:rowOff>171450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27C3D48F-5F8C-7E48-2824-E5C320D4C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58001" y="42881551"/>
          <a:ext cx="733424" cy="428624"/>
        </a:xfrm>
        <a:prstGeom prst="rect">
          <a:avLst/>
        </a:prstGeom>
      </xdr:spPr>
    </xdr:pic>
    <xdr:clientData/>
  </xdr:twoCellAnchor>
  <xdr:twoCellAnchor editAs="oneCell">
    <xdr:from>
      <xdr:col>1</xdr:col>
      <xdr:colOff>2895600</xdr:colOff>
      <xdr:row>68</xdr:row>
      <xdr:rowOff>180975</xdr:rowOff>
    </xdr:from>
    <xdr:to>
      <xdr:col>1</xdr:col>
      <xdr:colOff>3619500</xdr:colOff>
      <xdr:row>70</xdr:row>
      <xdr:rowOff>180975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DFF2B52B-6B8A-2E77-5701-23BD434D0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05200" y="48882300"/>
          <a:ext cx="723900" cy="381000"/>
        </a:xfrm>
        <a:prstGeom prst="rect">
          <a:avLst/>
        </a:prstGeom>
      </xdr:spPr>
    </xdr:pic>
    <xdr:clientData/>
  </xdr:twoCellAnchor>
  <xdr:twoCellAnchor editAs="oneCell">
    <xdr:from>
      <xdr:col>1</xdr:col>
      <xdr:colOff>6238875</xdr:colOff>
      <xdr:row>65</xdr:row>
      <xdr:rowOff>180975</xdr:rowOff>
    </xdr:from>
    <xdr:to>
      <xdr:col>1</xdr:col>
      <xdr:colOff>6981825</xdr:colOff>
      <xdr:row>68</xdr:row>
      <xdr:rowOff>0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id="{9CD556D6-9DAB-2939-A886-05BE95E86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848475" y="47977425"/>
          <a:ext cx="742950" cy="390525"/>
        </a:xfrm>
        <a:prstGeom prst="rect">
          <a:avLst/>
        </a:prstGeom>
      </xdr:spPr>
    </xdr:pic>
    <xdr:clientData/>
  </xdr:twoCellAnchor>
  <xdr:twoCellAnchor editAs="oneCell">
    <xdr:from>
      <xdr:col>1</xdr:col>
      <xdr:colOff>2876550</xdr:colOff>
      <xdr:row>65</xdr:row>
      <xdr:rowOff>180974</xdr:rowOff>
    </xdr:from>
    <xdr:to>
      <xdr:col>1</xdr:col>
      <xdr:colOff>3588372</xdr:colOff>
      <xdr:row>67</xdr:row>
      <xdr:rowOff>180975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EB63B149-C946-4757-B4CD-46CD9E43B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44015024"/>
          <a:ext cx="711822" cy="381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2886076</xdr:colOff>
      <xdr:row>22</xdr:row>
      <xdr:rowOff>180976</xdr:rowOff>
    </xdr:from>
    <xdr:to>
      <xdr:col>1</xdr:col>
      <xdr:colOff>3829050</xdr:colOff>
      <xdr:row>25</xdr:row>
      <xdr:rowOff>57150</xdr:rowOff>
    </xdr:to>
    <xdr:pic>
      <xdr:nvPicPr>
        <xdr:cNvPr id="3" name="Obraz 2" descr="Obraz zawierający Deska, budynek, podłoga, Drewniana podłoga&#10;&#10;Opis wygenerowany automatycznie">
          <a:extLst>
            <a:ext uri="{FF2B5EF4-FFF2-40B4-BE49-F238E27FC236}">
              <a16:creationId xmlns:a16="http://schemas.microsoft.com/office/drawing/2014/main" id="{DA0D219C-0D30-B68C-081C-C18DF2ACC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6" y="17240251"/>
          <a:ext cx="942974" cy="4476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57149</xdr:colOff>
      <xdr:row>9</xdr:row>
      <xdr:rowOff>2466975</xdr:rowOff>
    </xdr:from>
    <xdr:to>
      <xdr:col>2</xdr:col>
      <xdr:colOff>1085850</xdr:colOff>
      <xdr:row>9</xdr:row>
      <xdr:rowOff>3810000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4319A30-9CC5-449F-9DBA-D39E34C3248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49" y="8229600"/>
          <a:ext cx="1028701" cy="1343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1057275</xdr:colOff>
      <xdr:row>32</xdr:row>
      <xdr:rowOff>161925</xdr:rowOff>
    </xdr:from>
    <xdr:to>
      <xdr:col>1</xdr:col>
      <xdr:colOff>1769097</xdr:colOff>
      <xdr:row>34</xdr:row>
      <xdr:rowOff>161926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0393277-39A8-482E-94DB-1F9C57B0B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5" y="7639050"/>
          <a:ext cx="711822" cy="381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1057275</xdr:colOff>
      <xdr:row>36</xdr:row>
      <xdr:rowOff>0</xdr:rowOff>
    </xdr:from>
    <xdr:to>
      <xdr:col>1</xdr:col>
      <xdr:colOff>1781175</xdr:colOff>
      <xdr:row>38</xdr:row>
      <xdr:rowOff>12936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795B6D21-C95F-4130-9F13-AFCA92ECC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6875" y="8239125"/>
          <a:ext cx="723900" cy="393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5D5FC-7DB4-4565-9038-E248C7AD9EEE}">
  <sheetPr>
    <pageSetUpPr fitToPage="1"/>
  </sheetPr>
  <dimension ref="A1:K75"/>
  <sheetViews>
    <sheetView topLeftCell="A9" zoomScaleNormal="100" workbookViewId="0">
      <selection activeCell="G21" sqref="G21"/>
    </sheetView>
  </sheetViews>
  <sheetFormatPr defaultRowHeight="15" x14ac:dyDescent="0.25"/>
  <cols>
    <col min="2" max="2" width="105.140625" customWidth="1"/>
    <col min="3" max="3" width="16.7109375" customWidth="1"/>
    <col min="4" max="4" width="7.85546875" style="40" customWidth="1"/>
    <col min="5" max="5" width="9.28515625" customWidth="1"/>
    <col min="6" max="6" width="10.42578125" customWidth="1"/>
    <col min="7" max="7" width="10.5703125" customWidth="1"/>
    <col min="8" max="8" width="8.140625" style="36" customWidth="1"/>
    <col min="9" max="9" width="13.7109375" customWidth="1"/>
    <col min="10" max="11" width="10.42578125" bestFit="1" customWidth="1"/>
  </cols>
  <sheetData>
    <row r="1" spans="1:11" x14ac:dyDescent="0.25">
      <c r="A1" s="75" t="s">
        <v>142</v>
      </c>
      <c r="B1" s="76"/>
      <c r="C1" s="76"/>
      <c r="D1" s="76"/>
      <c r="E1" s="76"/>
      <c r="F1" s="76"/>
      <c r="G1" s="76"/>
      <c r="H1" s="76"/>
      <c r="I1" s="76"/>
    </row>
    <row r="2" spans="1:11" x14ac:dyDescent="0.25">
      <c r="A2" s="78" t="s">
        <v>14</v>
      </c>
      <c r="B2" s="79"/>
      <c r="C2" s="79"/>
      <c r="D2" s="79"/>
      <c r="E2" s="79"/>
      <c r="F2" s="79"/>
      <c r="G2" s="79"/>
      <c r="H2" s="79"/>
      <c r="I2" s="79"/>
    </row>
    <row r="3" spans="1:11" x14ac:dyDescent="0.25">
      <c r="A3" s="66"/>
      <c r="B3" s="46" t="s">
        <v>143</v>
      </c>
      <c r="C3" s="67"/>
      <c r="D3" s="67"/>
      <c r="E3" s="67"/>
      <c r="F3" s="67"/>
      <c r="G3" s="67"/>
      <c r="H3" s="67"/>
      <c r="I3" s="67"/>
    </row>
    <row r="4" spans="1:11" x14ac:dyDescent="0.25">
      <c r="A4" s="66"/>
      <c r="B4" s="67"/>
      <c r="C4" s="67"/>
      <c r="D4" s="67"/>
      <c r="E4" s="67"/>
      <c r="F4" s="67"/>
      <c r="G4" s="67"/>
      <c r="H4" s="67"/>
      <c r="I4" s="67"/>
    </row>
    <row r="5" spans="1:11" x14ac:dyDescent="0.25">
      <c r="A5" s="77" t="s">
        <v>144</v>
      </c>
      <c r="B5" s="77"/>
      <c r="C5" s="77"/>
      <c r="D5" s="77"/>
      <c r="E5" s="77"/>
      <c r="F5" s="77"/>
      <c r="G5" s="77"/>
      <c r="H5" s="77"/>
      <c r="I5" s="77"/>
    </row>
    <row r="6" spans="1:11" x14ac:dyDescent="0.25">
      <c r="A6" s="26"/>
      <c r="B6" s="27" t="s">
        <v>115</v>
      </c>
      <c r="C6" s="11" t="s">
        <v>0</v>
      </c>
      <c r="D6" s="71" t="s">
        <v>6</v>
      </c>
      <c r="E6" s="11" t="s">
        <v>1</v>
      </c>
      <c r="F6" s="11" t="s">
        <v>1</v>
      </c>
      <c r="G6" s="11" t="s">
        <v>2</v>
      </c>
      <c r="H6" s="28" t="s">
        <v>3</v>
      </c>
      <c r="I6" s="11" t="s">
        <v>2</v>
      </c>
      <c r="J6" s="13"/>
      <c r="K6" s="13"/>
    </row>
    <row r="7" spans="1:11" ht="21.75" customHeight="1" x14ac:dyDescent="0.25">
      <c r="A7" s="11" t="s">
        <v>4</v>
      </c>
      <c r="B7" s="64" t="s">
        <v>98</v>
      </c>
      <c r="C7" s="29" t="s">
        <v>12</v>
      </c>
      <c r="D7" s="72"/>
      <c r="E7" s="11" t="s">
        <v>7</v>
      </c>
      <c r="F7" s="11" t="s">
        <v>9</v>
      </c>
      <c r="G7" s="11" t="s">
        <v>7</v>
      </c>
      <c r="H7" s="28" t="s">
        <v>8</v>
      </c>
      <c r="I7" s="11" t="s">
        <v>9</v>
      </c>
    </row>
    <row r="8" spans="1:11" ht="143.25" customHeight="1" x14ac:dyDescent="0.25">
      <c r="A8" s="8">
        <v>1</v>
      </c>
      <c r="B8" s="10" t="s">
        <v>129</v>
      </c>
      <c r="C8" s="21" t="s">
        <v>21</v>
      </c>
      <c r="D8" s="30">
        <v>4</v>
      </c>
      <c r="E8" s="31"/>
      <c r="F8" s="31">
        <f t="shared" ref="F8:F20" si="0">E8*H8+E8</f>
        <v>0</v>
      </c>
      <c r="G8" s="32">
        <f t="shared" ref="G8:G20" si="1">E8*D8</f>
        <v>0</v>
      </c>
      <c r="H8" s="34"/>
      <c r="I8" s="31">
        <f t="shared" ref="I8:I20" si="2">(G8*H8)+G8</f>
        <v>0</v>
      </c>
    </row>
    <row r="9" spans="1:11" ht="141" customHeight="1" x14ac:dyDescent="0.25">
      <c r="A9" s="8">
        <v>2</v>
      </c>
      <c r="B9" s="10" t="s">
        <v>130</v>
      </c>
      <c r="C9" s="21" t="s">
        <v>22</v>
      </c>
      <c r="D9" s="30">
        <v>1</v>
      </c>
      <c r="E9" s="31"/>
      <c r="F9" s="31">
        <f t="shared" si="0"/>
        <v>0</v>
      </c>
      <c r="G9" s="32">
        <f t="shared" si="1"/>
        <v>0</v>
      </c>
      <c r="H9" s="34"/>
      <c r="I9" s="31">
        <f t="shared" si="2"/>
        <v>0</v>
      </c>
    </row>
    <row r="10" spans="1:11" ht="72" customHeight="1" x14ac:dyDescent="0.25">
      <c r="A10" s="8">
        <v>3</v>
      </c>
      <c r="B10" s="10" t="s">
        <v>131</v>
      </c>
      <c r="C10" s="21" t="s">
        <v>23</v>
      </c>
      <c r="D10" s="30">
        <v>5</v>
      </c>
      <c r="E10" s="31"/>
      <c r="F10" s="31">
        <f t="shared" si="0"/>
        <v>0</v>
      </c>
      <c r="G10" s="32">
        <f t="shared" si="1"/>
        <v>0</v>
      </c>
      <c r="H10" s="34"/>
      <c r="I10" s="31">
        <f t="shared" si="2"/>
        <v>0</v>
      </c>
    </row>
    <row r="11" spans="1:11" ht="99" customHeight="1" x14ac:dyDescent="0.25">
      <c r="A11" s="8">
        <v>4</v>
      </c>
      <c r="B11" s="12" t="s">
        <v>49</v>
      </c>
      <c r="C11" s="21" t="s">
        <v>24</v>
      </c>
      <c r="D11" s="30">
        <v>5</v>
      </c>
      <c r="E11" s="31"/>
      <c r="F11" s="31">
        <f t="shared" si="0"/>
        <v>0</v>
      </c>
      <c r="G11" s="32">
        <f t="shared" si="1"/>
        <v>0</v>
      </c>
      <c r="H11" s="34"/>
      <c r="I11" s="31">
        <f t="shared" si="2"/>
        <v>0</v>
      </c>
    </row>
    <row r="12" spans="1:11" ht="111" customHeight="1" x14ac:dyDescent="0.25">
      <c r="A12" s="8">
        <v>5</v>
      </c>
      <c r="B12" s="12" t="s">
        <v>80</v>
      </c>
      <c r="C12" s="21" t="s">
        <v>25</v>
      </c>
      <c r="D12" s="30">
        <v>1</v>
      </c>
      <c r="E12" s="31"/>
      <c r="F12" s="31">
        <f t="shared" si="0"/>
        <v>0</v>
      </c>
      <c r="G12" s="32">
        <f t="shared" si="1"/>
        <v>0</v>
      </c>
      <c r="H12" s="34"/>
      <c r="I12" s="31">
        <f t="shared" si="2"/>
        <v>0</v>
      </c>
    </row>
    <row r="13" spans="1:11" ht="102.75" customHeight="1" x14ac:dyDescent="0.25">
      <c r="A13" s="8">
        <v>6</v>
      </c>
      <c r="B13" s="12" t="s">
        <v>81</v>
      </c>
      <c r="C13" s="21" t="s">
        <v>26</v>
      </c>
      <c r="D13" s="30">
        <v>2</v>
      </c>
      <c r="E13" s="31"/>
      <c r="F13" s="31">
        <f t="shared" si="0"/>
        <v>0</v>
      </c>
      <c r="G13" s="32">
        <f t="shared" si="1"/>
        <v>0</v>
      </c>
      <c r="H13" s="34"/>
      <c r="I13" s="31">
        <f t="shared" si="2"/>
        <v>0</v>
      </c>
    </row>
    <row r="14" spans="1:11" ht="91.5" customHeight="1" x14ac:dyDescent="0.25">
      <c r="A14" s="8">
        <v>7</v>
      </c>
      <c r="B14" s="12" t="s">
        <v>94</v>
      </c>
      <c r="C14" s="21" t="s">
        <v>27</v>
      </c>
      <c r="D14" s="30">
        <v>1</v>
      </c>
      <c r="E14" s="31"/>
      <c r="F14" s="31">
        <f t="shared" si="0"/>
        <v>0</v>
      </c>
      <c r="G14" s="32">
        <f t="shared" si="1"/>
        <v>0</v>
      </c>
      <c r="H14" s="34"/>
      <c r="I14" s="31">
        <f t="shared" si="2"/>
        <v>0</v>
      </c>
    </row>
    <row r="15" spans="1:11" ht="84.75" customHeight="1" x14ac:dyDescent="0.25">
      <c r="A15" s="8">
        <v>8</v>
      </c>
      <c r="B15" s="12" t="s">
        <v>82</v>
      </c>
      <c r="C15" s="21" t="s">
        <v>28</v>
      </c>
      <c r="D15" s="30">
        <v>1</v>
      </c>
      <c r="E15" s="31"/>
      <c r="F15" s="31">
        <f t="shared" si="0"/>
        <v>0</v>
      </c>
      <c r="G15" s="32">
        <f t="shared" si="1"/>
        <v>0</v>
      </c>
      <c r="H15" s="34"/>
      <c r="I15" s="31">
        <f t="shared" si="2"/>
        <v>0</v>
      </c>
    </row>
    <row r="16" spans="1:11" ht="241.5" customHeight="1" x14ac:dyDescent="0.25">
      <c r="A16" s="8">
        <v>9</v>
      </c>
      <c r="B16" s="12" t="s">
        <v>132</v>
      </c>
      <c r="C16" s="21" t="s">
        <v>136</v>
      </c>
      <c r="D16" s="30">
        <v>1</v>
      </c>
      <c r="E16" s="31"/>
      <c r="F16" s="31">
        <f t="shared" si="0"/>
        <v>0</v>
      </c>
      <c r="G16" s="32">
        <f t="shared" si="1"/>
        <v>0</v>
      </c>
      <c r="H16" s="34"/>
      <c r="I16" s="31">
        <f t="shared" si="2"/>
        <v>0</v>
      </c>
    </row>
    <row r="17" spans="1:11" ht="27.75" customHeight="1" x14ac:dyDescent="0.25">
      <c r="A17" s="8">
        <v>10</v>
      </c>
      <c r="B17" s="12" t="s">
        <v>83</v>
      </c>
      <c r="C17" s="21">
        <v>130</v>
      </c>
      <c r="D17" s="30">
        <v>1</v>
      </c>
      <c r="E17" s="31"/>
      <c r="F17" s="31">
        <f t="shared" si="0"/>
        <v>0</v>
      </c>
      <c r="G17" s="32">
        <f t="shared" si="1"/>
        <v>0</v>
      </c>
      <c r="H17" s="34"/>
      <c r="I17" s="31">
        <f t="shared" si="2"/>
        <v>0</v>
      </c>
    </row>
    <row r="18" spans="1:11" ht="21.75" customHeight="1" x14ac:dyDescent="0.25">
      <c r="A18" s="8">
        <v>11</v>
      </c>
      <c r="B18" s="12" t="s">
        <v>70</v>
      </c>
      <c r="C18" s="21" t="s">
        <v>50</v>
      </c>
      <c r="D18" s="30">
        <v>1</v>
      </c>
      <c r="E18" s="31"/>
      <c r="F18" s="31">
        <f t="shared" si="0"/>
        <v>0</v>
      </c>
      <c r="G18" s="32">
        <f t="shared" si="1"/>
        <v>0</v>
      </c>
      <c r="H18" s="34"/>
      <c r="I18" s="31">
        <f t="shared" si="2"/>
        <v>0</v>
      </c>
    </row>
    <row r="19" spans="1:11" ht="191.25" customHeight="1" x14ac:dyDescent="0.25">
      <c r="A19" s="8">
        <v>12</v>
      </c>
      <c r="B19" s="12" t="s">
        <v>95</v>
      </c>
      <c r="C19" s="21" t="s">
        <v>51</v>
      </c>
      <c r="D19" s="30">
        <v>1</v>
      </c>
      <c r="E19" s="31"/>
      <c r="F19" s="31">
        <f t="shared" ref="F19" si="3">E19*H19+E19</f>
        <v>0</v>
      </c>
      <c r="G19" s="32">
        <f t="shared" ref="G19" si="4">E19*D19</f>
        <v>0</v>
      </c>
      <c r="H19" s="34"/>
      <c r="I19" s="31">
        <f t="shared" ref="I19" si="5">(G19*H19)+G19</f>
        <v>0</v>
      </c>
    </row>
    <row r="20" spans="1:11" ht="60" customHeight="1" x14ac:dyDescent="0.25">
      <c r="A20" s="8">
        <v>13</v>
      </c>
      <c r="B20" s="12" t="s">
        <v>150</v>
      </c>
      <c r="C20" s="21" t="s">
        <v>141</v>
      </c>
      <c r="D20" s="30">
        <v>1</v>
      </c>
      <c r="E20" s="31"/>
      <c r="F20" s="31">
        <f t="shared" si="0"/>
        <v>0</v>
      </c>
      <c r="G20" s="32">
        <f t="shared" si="1"/>
        <v>0</v>
      </c>
      <c r="H20" s="34"/>
      <c r="I20" s="31">
        <f t="shared" si="2"/>
        <v>0</v>
      </c>
    </row>
    <row r="21" spans="1:11" ht="21.75" customHeight="1" x14ac:dyDescent="0.25">
      <c r="A21" s="80"/>
      <c r="B21" s="81"/>
      <c r="C21" s="81"/>
      <c r="D21" s="82"/>
      <c r="E21" s="83" t="s">
        <v>18</v>
      </c>
      <c r="F21" s="84"/>
      <c r="G21" s="42">
        <f>SUM(G8:G20)</f>
        <v>0</v>
      </c>
      <c r="H21" s="43"/>
      <c r="I21" s="42">
        <f>SUM(I8:I20)</f>
        <v>0</v>
      </c>
      <c r="K21" s="50"/>
    </row>
    <row r="22" spans="1:11" ht="30" customHeight="1" x14ac:dyDescent="0.25">
      <c r="A22" s="8" t="s">
        <v>4</v>
      </c>
      <c r="B22" s="49" t="s">
        <v>99</v>
      </c>
      <c r="C22" s="11" t="s">
        <v>0</v>
      </c>
      <c r="D22" s="11" t="s">
        <v>6</v>
      </c>
      <c r="E22" s="51" t="s">
        <v>103</v>
      </c>
      <c r="F22" s="51" t="s">
        <v>104</v>
      </c>
      <c r="G22" s="51" t="s">
        <v>105</v>
      </c>
      <c r="H22" s="52" t="s">
        <v>107</v>
      </c>
      <c r="I22" s="51" t="s">
        <v>106</v>
      </c>
    </row>
    <row r="23" spans="1:11" ht="63" customHeight="1" x14ac:dyDescent="0.25">
      <c r="A23" s="8">
        <v>1</v>
      </c>
      <c r="B23" s="12" t="s">
        <v>133</v>
      </c>
      <c r="C23" s="41" t="s">
        <v>29</v>
      </c>
      <c r="D23" s="30">
        <v>2</v>
      </c>
      <c r="E23" s="31"/>
      <c r="F23" s="31">
        <f t="shared" ref="F23:F28" si="6">E23*H23+E23</f>
        <v>0</v>
      </c>
      <c r="G23" s="32">
        <f t="shared" ref="G23:G28" si="7">E23*D23</f>
        <v>0</v>
      </c>
      <c r="H23" s="34"/>
      <c r="I23" s="31">
        <f t="shared" ref="I23:I28" si="8">(G23*H23)+G23</f>
        <v>0</v>
      </c>
    </row>
    <row r="24" spans="1:11" ht="113.25" customHeight="1" x14ac:dyDescent="0.25">
      <c r="A24" s="8">
        <v>2</v>
      </c>
      <c r="B24" s="12" t="s">
        <v>85</v>
      </c>
      <c r="C24" s="41" t="s">
        <v>13</v>
      </c>
      <c r="D24" s="30">
        <v>1</v>
      </c>
      <c r="E24" s="31"/>
      <c r="F24" s="31">
        <f t="shared" si="6"/>
        <v>0</v>
      </c>
      <c r="G24" s="32">
        <f t="shared" si="7"/>
        <v>0</v>
      </c>
      <c r="H24" s="34"/>
      <c r="I24" s="31">
        <f t="shared" si="8"/>
        <v>0</v>
      </c>
    </row>
    <row r="25" spans="1:11" ht="94.5" customHeight="1" x14ac:dyDescent="0.25">
      <c r="A25" s="8">
        <v>3</v>
      </c>
      <c r="B25" s="12" t="s">
        <v>134</v>
      </c>
      <c r="C25" s="41" t="s">
        <v>30</v>
      </c>
      <c r="D25" s="30">
        <v>1</v>
      </c>
      <c r="E25" s="31"/>
      <c r="F25" s="31">
        <f t="shared" si="6"/>
        <v>0</v>
      </c>
      <c r="G25" s="32">
        <f t="shared" si="7"/>
        <v>0</v>
      </c>
      <c r="H25" s="34"/>
      <c r="I25" s="31">
        <f t="shared" si="8"/>
        <v>0</v>
      </c>
    </row>
    <row r="26" spans="1:11" ht="102.75" customHeight="1" x14ac:dyDescent="0.25">
      <c r="A26" s="8">
        <v>4</v>
      </c>
      <c r="B26" s="12" t="s">
        <v>86</v>
      </c>
      <c r="C26" s="41" t="s">
        <v>31</v>
      </c>
      <c r="D26" s="30">
        <v>1</v>
      </c>
      <c r="E26" s="31"/>
      <c r="F26" s="31">
        <f t="shared" si="6"/>
        <v>0</v>
      </c>
      <c r="G26" s="32">
        <f t="shared" si="7"/>
        <v>0</v>
      </c>
      <c r="H26" s="34"/>
      <c r="I26" s="31">
        <f t="shared" si="8"/>
        <v>0</v>
      </c>
    </row>
    <row r="27" spans="1:11" ht="99" customHeight="1" x14ac:dyDescent="0.25">
      <c r="A27" s="8">
        <v>5</v>
      </c>
      <c r="B27" s="12" t="s">
        <v>87</v>
      </c>
      <c r="C27" s="41" t="s">
        <v>32</v>
      </c>
      <c r="D27" s="30">
        <v>1</v>
      </c>
      <c r="E27" s="31"/>
      <c r="F27" s="31">
        <f t="shared" si="6"/>
        <v>0</v>
      </c>
      <c r="G27" s="32">
        <f t="shared" si="7"/>
        <v>0</v>
      </c>
      <c r="H27" s="34"/>
      <c r="I27" s="31">
        <f t="shared" si="8"/>
        <v>0</v>
      </c>
    </row>
    <row r="28" spans="1:11" ht="95.25" customHeight="1" x14ac:dyDescent="0.25">
      <c r="A28" s="8">
        <v>6</v>
      </c>
      <c r="B28" s="12" t="s">
        <v>88</v>
      </c>
      <c r="C28" s="47" t="s">
        <v>52</v>
      </c>
      <c r="D28" s="30">
        <v>1</v>
      </c>
      <c r="E28" s="31"/>
      <c r="F28" s="31">
        <f t="shared" si="6"/>
        <v>0</v>
      </c>
      <c r="G28" s="32">
        <f t="shared" si="7"/>
        <v>0</v>
      </c>
      <c r="H28" s="34"/>
      <c r="I28" s="31">
        <f t="shared" si="8"/>
        <v>0</v>
      </c>
    </row>
    <row r="29" spans="1:11" ht="21" customHeight="1" x14ac:dyDescent="0.25">
      <c r="A29" s="80"/>
      <c r="B29" s="81"/>
      <c r="C29" s="81"/>
      <c r="D29" s="82"/>
      <c r="E29" s="83" t="s">
        <v>18</v>
      </c>
      <c r="F29" s="84"/>
      <c r="G29" s="42">
        <f>SUM(G23:G28)</f>
        <v>0</v>
      </c>
      <c r="H29" s="56"/>
      <c r="I29" s="42">
        <f>SUM(I23:I28)</f>
        <v>0</v>
      </c>
      <c r="J29" s="50"/>
    </row>
    <row r="30" spans="1:11" ht="30" customHeight="1" x14ac:dyDescent="0.25">
      <c r="A30" s="8" t="s">
        <v>4</v>
      </c>
      <c r="B30" s="49" t="s">
        <v>100</v>
      </c>
      <c r="C30" s="51" t="s">
        <v>106</v>
      </c>
      <c r="D30" s="51" t="s">
        <v>106</v>
      </c>
      <c r="E30" s="51" t="s">
        <v>106</v>
      </c>
      <c r="F30" s="51" t="s">
        <v>106</v>
      </c>
      <c r="G30" s="51" t="s">
        <v>106</v>
      </c>
      <c r="H30" s="51" t="s">
        <v>106</v>
      </c>
      <c r="I30" s="51" t="s">
        <v>106</v>
      </c>
    </row>
    <row r="31" spans="1:11" ht="105" customHeight="1" x14ac:dyDescent="0.25">
      <c r="A31" s="8">
        <v>1</v>
      </c>
      <c r="B31" s="12" t="s">
        <v>89</v>
      </c>
      <c r="C31" s="41" t="s">
        <v>33</v>
      </c>
      <c r="D31" s="30">
        <v>2</v>
      </c>
      <c r="E31" s="31"/>
      <c r="F31" s="31">
        <f>E31*H31+E31</f>
        <v>0</v>
      </c>
      <c r="G31" s="32">
        <f>E31*D31</f>
        <v>0</v>
      </c>
      <c r="H31" s="34"/>
      <c r="I31" s="31">
        <f>(G31*H31)+G31</f>
        <v>0</v>
      </c>
    </row>
    <row r="32" spans="1:11" ht="119.25" customHeight="1" x14ac:dyDescent="0.25">
      <c r="A32" s="8">
        <v>2</v>
      </c>
      <c r="B32" s="12" t="s">
        <v>90</v>
      </c>
      <c r="C32" s="41" t="s">
        <v>34</v>
      </c>
      <c r="D32" s="30">
        <v>1</v>
      </c>
      <c r="E32" s="31"/>
      <c r="F32" s="31">
        <f>E32*H32+E32</f>
        <v>0</v>
      </c>
      <c r="G32" s="32">
        <f>E32*D32</f>
        <v>0</v>
      </c>
      <c r="H32" s="34"/>
      <c r="I32" s="31">
        <f>(G32*H32)+G32</f>
        <v>0</v>
      </c>
    </row>
    <row r="33" spans="1:10" ht="68.25" customHeight="1" x14ac:dyDescent="0.25">
      <c r="A33" s="8">
        <v>3</v>
      </c>
      <c r="B33" s="12" t="s">
        <v>91</v>
      </c>
      <c r="C33" s="41" t="s">
        <v>35</v>
      </c>
      <c r="D33" s="30">
        <v>1</v>
      </c>
      <c r="E33" s="31"/>
      <c r="F33" s="31">
        <f>E33*H33+E33</f>
        <v>0</v>
      </c>
      <c r="G33" s="32">
        <f>E33*D33</f>
        <v>0</v>
      </c>
      <c r="H33" s="34"/>
      <c r="I33" s="31">
        <f>(G33*H33)+G33</f>
        <v>0</v>
      </c>
    </row>
    <row r="34" spans="1:10" ht="71.25" customHeight="1" x14ac:dyDescent="0.25">
      <c r="A34" s="8">
        <v>4</v>
      </c>
      <c r="B34" s="12" t="s">
        <v>92</v>
      </c>
      <c r="C34" s="41" t="s">
        <v>36</v>
      </c>
      <c r="D34" s="30">
        <v>2</v>
      </c>
      <c r="E34" s="31"/>
      <c r="F34" s="31">
        <v>834</v>
      </c>
      <c r="G34" s="32">
        <f>E34*D34</f>
        <v>0</v>
      </c>
      <c r="H34" s="34"/>
      <c r="I34" s="31">
        <f>(G34*H34)+G34</f>
        <v>0</v>
      </c>
    </row>
    <row r="35" spans="1:10" ht="30" customHeight="1" x14ac:dyDescent="0.25">
      <c r="A35" s="8">
        <v>5</v>
      </c>
      <c r="B35" s="12" t="s">
        <v>48</v>
      </c>
      <c r="C35" s="41" t="s">
        <v>37</v>
      </c>
      <c r="D35" s="30">
        <v>2</v>
      </c>
      <c r="E35" s="31"/>
      <c r="F35" s="31">
        <f>E35*H35+E35</f>
        <v>0</v>
      </c>
      <c r="G35" s="32">
        <f>E35*D35</f>
        <v>0</v>
      </c>
      <c r="H35" s="34"/>
      <c r="I35" s="31">
        <f>(G35*H35)+G35</f>
        <v>0</v>
      </c>
    </row>
    <row r="36" spans="1:10" ht="21.75" customHeight="1" x14ac:dyDescent="0.25">
      <c r="A36" s="80"/>
      <c r="B36" s="81"/>
      <c r="C36" s="81"/>
      <c r="D36" s="82"/>
      <c r="E36" s="83" t="s">
        <v>18</v>
      </c>
      <c r="F36" s="84"/>
      <c r="G36" s="42">
        <f>SUM(G31:G35)</f>
        <v>0</v>
      </c>
      <c r="H36" s="53"/>
      <c r="I36" s="44">
        <f>SUM(I31:I35)</f>
        <v>0</v>
      </c>
    </row>
    <row r="37" spans="1:10" ht="30" customHeight="1" x14ac:dyDescent="0.25">
      <c r="A37" s="8" t="s">
        <v>4</v>
      </c>
      <c r="B37" s="49" t="s">
        <v>101</v>
      </c>
      <c r="C37" s="51" t="s">
        <v>106</v>
      </c>
      <c r="D37" s="51" t="s">
        <v>106</v>
      </c>
      <c r="E37" s="51" t="s">
        <v>106</v>
      </c>
      <c r="F37" s="51" t="s">
        <v>106</v>
      </c>
      <c r="G37" s="51" t="s">
        <v>106</v>
      </c>
      <c r="H37" s="51" t="s">
        <v>106</v>
      </c>
      <c r="I37" s="51" t="s">
        <v>106</v>
      </c>
    </row>
    <row r="38" spans="1:10" ht="74.25" customHeight="1" x14ac:dyDescent="0.25">
      <c r="A38" s="8">
        <v>1</v>
      </c>
      <c r="B38" s="12" t="s">
        <v>93</v>
      </c>
      <c r="C38" s="41" t="s">
        <v>38</v>
      </c>
      <c r="D38" s="30">
        <v>3</v>
      </c>
      <c r="E38" s="31"/>
      <c r="F38" s="31">
        <f>E38*H38+E38</f>
        <v>0</v>
      </c>
      <c r="G38" s="32">
        <f>E38*D38</f>
        <v>0</v>
      </c>
      <c r="H38" s="34"/>
      <c r="I38" s="31">
        <f>(G38*H38)+G38</f>
        <v>0</v>
      </c>
    </row>
    <row r="39" spans="1:10" ht="75.75" customHeight="1" x14ac:dyDescent="0.25">
      <c r="A39" s="8">
        <v>2</v>
      </c>
      <c r="B39" s="12" t="s">
        <v>96</v>
      </c>
      <c r="C39" s="41" t="s">
        <v>39</v>
      </c>
      <c r="D39" s="30">
        <v>3</v>
      </c>
      <c r="E39" s="31"/>
      <c r="F39" s="31">
        <f>E39*H39+E39</f>
        <v>0</v>
      </c>
      <c r="G39" s="32">
        <f>E39*D39</f>
        <v>0</v>
      </c>
      <c r="H39" s="34"/>
      <c r="I39" s="31">
        <f>(G39*H39)+G39</f>
        <v>0</v>
      </c>
    </row>
    <row r="40" spans="1:10" ht="22.5" customHeight="1" x14ac:dyDescent="0.25">
      <c r="A40" s="80"/>
      <c r="B40" s="81"/>
      <c r="C40" s="81"/>
      <c r="D40" s="82"/>
      <c r="E40" s="83" t="s">
        <v>18</v>
      </c>
      <c r="F40" s="84"/>
      <c r="G40" s="42">
        <f>SUM(G38:G39)</f>
        <v>0</v>
      </c>
      <c r="H40" s="53"/>
      <c r="I40" s="44">
        <f>SUM(I38:I39)</f>
        <v>0</v>
      </c>
      <c r="J40" s="50"/>
    </row>
    <row r="41" spans="1:10" ht="30" customHeight="1" x14ac:dyDescent="0.25">
      <c r="A41" s="8" t="s">
        <v>4</v>
      </c>
      <c r="B41" s="49" t="s">
        <v>102</v>
      </c>
      <c r="C41" s="51" t="s">
        <v>106</v>
      </c>
      <c r="D41" s="51" t="s">
        <v>106</v>
      </c>
      <c r="E41" s="51" t="s">
        <v>106</v>
      </c>
      <c r="F41" s="51" t="s">
        <v>106</v>
      </c>
      <c r="G41" s="51" t="s">
        <v>106</v>
      </c>
      <c r="H41" s="51" t="s">
        <v>106</v>
      </c>
      <c r="I41" s="51" t="s">
        <v>106</v>
      </c>
    </row>
    <row r="42" spans="1:10" ht="58.5" customHeight="1" x14ac:dyDescent="0.25">
      <c r="A42" s="8">
        <v>1</v>
      </c>
      <c r="B42" s="12" t="s">
        <v>151</v>
      </c>
      <c r="C42" s="41" t="s">
        <v>40</v>
      </c>
      <c r="D42" s="30">
        <v>1</v>
      </c>
      <c r="E42" s="31"/>
      <c r="F42" s="31">
        <f t="shared" ref="F42:F47" si="9">E42*H42+E42</f>
        <v>0</v>
      </c>
      <c r="G42" s="32">
        <f t="shared" ref="G42:G47" si="10">E42*D42</f>
        <v>0</v>
      </c>
      <c r="H42" s="34"/>
      <c r="I42" s="31">
        <f t="shared" ref="I42:I47" si="11">(G42*H42)+G42</f>
        <v>0</v>
      </c>
    </row>
    <row r="43" spans="1:10" ht="63.75" customHeight="1" x14ac:dyDescent="0.25">
      <c r="A43" s="8">
        <v>2</v>
      </c>
      <c r="B43" s="12" t="s">
        <v>137</v>
      </c>
      <c r="C43" s="41" t="s">
        <v>41</v>
      </c>
      <c r="D43" s="30">
        <v>1</v>
      </c>
      <c r="E43" s="31"/>
      <c r="F43" s="31">
        <f t="shared" si="9"/>
        <v>0</v>
      </c>
      <c r="G43" s="32">
        <f t="shared" si="10"/>
        <v>0</v>
      </c>
      <c r="H43" s="34"/>
      <c r="I43" s="31">
        <f t="shared" si="11"/>
        <v>0</v>
      </c>
    </row>
    <row r="44" spans="1:10" ht="30" customHeight="1" x14ac:dyDescent="0.25">
      <c r="A44" s="8">
        <v>3</v>
      </c>
      <c r="B44" s="12" t="s">
        <v>69</v>
      </c>
      <c r="C44" s="41"/>
      <c r="D44" s="30">
        <v>1</v>
      </c>
      <c r="E44" s="31"/>
      <c r="F44" s="31">
        <f t="shared" si="9"/>
        <v>0</v>
      </c>
      <c r="G44" s="32">
        <f t="shared" si="10"/>
        <v>0</v>
      </c>
      <c r="H44" s="34"/>
      <c r="I44" s="31">
        <f t="shared" si="11"/>
        <v>0</v>
      </c>
    </row>
    <row r="45" spans="1:10" ht="60" customHeight="1" x14ac:dyDescent="0.25">
      <c r="A45" s="8">
        <v>4</v>
      </c>
      <c r="B45" s="12" t="s">
        <v>84</v>
      </c>
      <c r="C45" s="41" t="s">
        <v>29</v>
      </c>
      <c r="D45" s="30">
        <v>2</v>
      </c>
      <c r="E45" s="31"/>
      <c r="F45" s="31">
        <f t="shared" si="9"/>
        <v>0</v>
      </c>
      <c r="G45" s="32">
        <f t="shared" si="10"/>
        <v>0</v>
      </c>
      <c r="H45" s="34"/>
      <c r="I45" s="31">
        <f t="shared" si="11"/>
        <v>0</v>
      </c>
    </row>
    <row r="46" spans="1:10" ht="99.75" customHeight="1" x14ac:dyDescent="0.25">
      <c r="A46" s="8">
        <v>5</v>
      </c>
      <c r="B46" s="12" t="s">
        <v>97</v>
      </c>
      <c r="C46" s="41" t="s">
        <v>42</v>
      </c>
      <c r="D46" s="30">
        <v>1</v>
      </c>
      <c r="E46" s="31"/>
      <c r="F46" s="31">
        <f t="shared" si="9"/>
        <v>0</v>
      </c>
      <c r="G46" s="32">
        <f t="shared" si="10"/>
        <v>0</v>
      </c>
      <c r="H46" s="34"/>
      <c r="I46" s="31">
        <f t="shared" si="11"/>
        <v>0</v>
      </c>
    </row>
    <row r="47" spans="1:10" ht="79.5" customHeight="1" x14ac:dyDescent="0.25">
      <c r="A47" s="8">
        <v>6</v>
      </c>
      <c r="B47" s="12" t="s">
        <v>53</v>
      </c>
      <c r="C47" s="41" t="s">
        <v>43</v>
      </c>
      <c r="D47" s="30">
        <v>1</v>
      </c>
      <c r="E47" s="31"/>
      <c r="F47" s="31">
        <f t="shared" si="9"/>
        <v>0</v>
      </c>
      <c r="G47" s="32">
        <f t="shared" si="10"/>
        <v>0</v>
      </c>
      <c r="H47" s="34"/>
      <c r="I47" s="31">
        <f t="shared" si="11"/>
        <v>0</v>
      </c>
    </row>
    <row r="48" spans="1:10" x14ac:dyDescent="0.25">
      <c r="A48" s="9"/>
      <c r="B48" s="9"/>
      <c r="C48" s="33"/>
      <c r="D48" s="33"/>
      <c r="E48" s="83" t="s">
        <v>18</v>
      </c>
      <c r="F48" s="84"/>
      <c r="G48" s="37">
        <f>SUM(G42:G47)</f>
        <v>0</v>
      </c>
      <c r="H48" s="54"/>
      <c r="I48" s="37">
        <f>SUM(I42:I47)</f>
        <v>0</v>
      </c>
    </row>
    <row r="49" spans="1:9" x14ac:dyDescent="0.25">
      <c r="A49" s="9"/>
      <c r="C49" s="73" t="s">
        <v>44</v>
      </c>
      <c r="D49" s="74"/>
      <c r="E49" s="74"/>
      <c r="F49" s="74"/>
      <c r="G49" s="37">
        <f>SUM(G48,G40,G36,G29,G21)</f>
        <v>0</v>
      </c>
      <c r="H49" s="54"/>
      <c r="I49" s="37">
        <f>I48+I40+I36+I29+I21</f>
        <v>0</v>
      </c>
    </row>
    <row r="50" spans="1:9" x14ac:dyDescent="0.25">
      <c r="A50" s="9"/>
      <c r="C50" s="45"/>
      <c r="D50" s="46"/>
      <c r="E50" s="46"/>
      <c r="F50" s="46"/>
      <c r="G50" s="24"/>
      <c r="H50" s="24"/>
      <c r="I50" s="24"/>
    </row>
    <row r="51" spans="1:9" ht="25.5" x14ac:dyDescent="0.25">
      <c r="A51" s="2"/>
      <c r="B51" s="18" t="s">
        <v>19</v>
      </c>
      <c r="C51" s="2"/>
      <c r="D51" s="2"/>
      <c r="E51" s="3"/>
      <c r="F51" s="3"/>
      <c r="G51" s="4"/>
      <c r="H51" s="35"/>
      <c r="I51" s="4"/>
    </row>
    <row r="52" spans="1:9" x14ac:dyDescent="0.25">
      <c r="A52" s="1"/>
      <c r="B52" s="25"/>
    </row>
    <row r="53" spans="1:9" x14ac:dyDescent="0.25">
      <c r="A53" s="1"/>
      <c r="B53" s="39" t="s">
        <v>108</v>
      </c>
    </row>
    <row r="54" spans="1:9" x14ac:dyDescent="0.25">
      <c r="A54" s="1"/>
      <c r="B54" s="17" t="s">
        <v>10</v>
      </c>
    </row>
    <row r="55" spans="1:9" x14ac:dyDescent="0.25">
      <c r="A55" s="1"/>
      <c r="B55" s="15" t="s">
        <v>147</v>
      </c>
    </row>
    <row r="56" spans="1:9" x14ac:dyDescent="0.25">
      <c r="A56" s="1"/>
      <c r="B56" s="16" t="s">
        <v>148</v>
      </c>
    </row>
    <row r="57" spans="1:9" x14ac:dyDescent="0.25">
      <c r="A57" s="1"/>
      <c r="B57" s="55" t="s">
        <v>109</v>
      </c>
    </row>
    <row r="58" spans="1:9" x14ac:dyDescent="0.25">
      <c r="A58" s="1"/>
      <c r="B58" s="15" t="s">
        <v>147</v>
      </c>
    </row>
    <row r="59" spans="1:9" x14ac:dyDescent="0.25">
      <c r="A59" s="1"/>
      <c r="B59" s="16" t="s">
        <v>149</v>
      </c>
      <c r="C59" s="14"/>
      <c r="D59" s="14"/>
      <c r="E59" s="14"/>
      <c r="F59" s="14"/>
      <c r="G59" s="14"/>
    </row>
    <row r="60" spans="1:9" x14ac:dyDescent="0.25">
      <c r="A60" s="1"/>
      <c r="B60" s="5" t="s">
        <v>145</v>
      </c>
      <c r="C60" s="14"/>
      <c r="D60" s="14"/>
      <c r="E60" s="14"/>
      <c r="F60" s="14"/>
      <c r="G60" s="14"/>
    </row>
    <row r="61" spans="1:9" x14ac:dyDescent="0.25">
      <c r="A61" s="1"/>
      <c r="B61" s="5" t="s">
        <v>146</v>
      </c>
      <c r="C61" s="14"/>
      <c r="D61" s="14"/>
      <c r="E61" s="14"/>
      <c r="F61" s="14"/>
      <c r="G61" s="14"/>
    </row>
    <row r="62" spans="1:9" x14ac:dyDescent="0.25">
      <c r="A62" s="1"/>
      <c r="B62" s="15" t="s">
        <v>147</v>
      </c>
      <c r="C62" s="14"/>
      <c r="D62" s="14"/>
      <c r="E62" s="14"/>
      <c r="F62" s="14"/>
      <c r="G62" s="14"/>
    </row>
    <row r="63" spans="1:9" x14ac:dyDescent="0.25">
      <c r="A63" s="1"/>
      <c r="B63" s="16" t="s">
        <v>148</v>
      </c>
      <c r="C63" s="14"/>
      <c r="D63" s="14"/>
      <c r="E63" s="14"/>
      <c r="F63" s="14"/>
      <c r="G63" s="14"/>
    </row>
    <row r="64" spans="1:9" x14ac:dyDescent="0.25">
      <c r="A64" s="1"/>
      <c r="B64" s="25"/>
      <c r="C64" s="14"/>
      <c r="D64" s="14"/>
      <c r="E64" s="14"/>
      <c r="F64" s="14"/>
      <c r="G64" s="14"/>
    </row>
    <row r="65" spans="1:9" x14ac:dyDescent="0.25">
      <c r="A65" s="1"/>
      <c r="B65" t="s">
        <v>47</v>
      </c>
    </row>
    <row r="66" spans="1:9" x14ac:dyDescent="0.25">
      <c r="A66" s="1"/>
    </row>
    <row r="67" spans="1:9" x14ac:dyDescent="0.25">
      <c r="A67" s="1"/>
      <c r="B67" t="s">
        <v>135</v>
      </c>
    </row>
    <row r="68" spans="1:9" x14ac:dyDescent="0.25">
      <c r="A68" s="1"/>
    </row>
    <row r="69" spans="1:9" x14ac:dyDescent="0.25">
      <c r="A69" s="1"/>
    </row>
    <row r="70" spans="1:9" x14ac:dyDescent="0.25">
      <c r="A70" s="1"/>
      <c r="B70" t="s">
        <v>110</v>
      </c>
    </row>
    <row r="71" spans="1:9" x14ac:dyDescent="0.25">
      <c r="A71" s="1"/>
    </row>
    <row r="72" spans="1:9" x14ac:dyDescent="0.25">
      <c r="A72" s="1"/>
    </row>
    <row r="73" spans="1:9" x14ac:dyDescent="0.25">
      <c r="A73" s="1"/>
      <c r="B73" t="s">
        <v>111</v>
      </c>
    </row>
    <row r="74" spans="1:9" ht="196.5" customHeight="1" x14ac:dyDescent="0.25">
      <c r="B74" s="69" t="s">
        <v>152</v>
      </c>
      <c r="C74" s="70"/>
      <c r="D74" s="70"/>
      <c r="E74" s="70"/>
      <c r="F74" s="70"/>
      <c r="G74" s="70"/>
      <c r="H74" s="70"/>
      <c r="I74" s="70"/>
    </row>
    <row r="75" spans="1:9" ht="127.5" customHeight="1" x14ac:dyDescent="0.25">
      <c r="B75" s="69" t="s">
        <v>153</v>
      </c>
      <c r="C75" s="70"/>
      <c r="D75" s="70"/>
      <c r="E75" s="70"/>
      <c r="F75" s="70"/>
      <c r="G75" s="70"/>
      <c r="H75" s="70"/>
      <c r="I75" s="70"/>
    </row>
  </sheetData>
  <mergeCells count="16">
    <mergeCell ref="B74:I74"/>
    <mergeCell ref="B75:I75"/>
    <mergeCell ref="D6:D7"/>
    <mergeCell ref="C49:F49"/>
    <mergeCell ref="A1:I1"/>
    <mergeCell ref="A5:I5"/>
    <mergeCell ref="A2:I2"/>
    <mergeCell ref="A40:D40"/>
    <mergeCell ref="E40:F40"/>
    <mergeCell ref="A29:D29"/>
    <mergeCell ref="E29:F29"/>
    <mergeCell ref="A21:D21"/>
    <mergeCell ref="E21:F21"/>
    <mergeCell ref="E48:F48"/>
    <mergeCell ref="A36:D36"/>
    <mergeCell ref="E36:F36"/>
  </mergeCells>
  <pageMargins left="0.25" right="0.25" top="0.75" bottom="0.75" header="0.3" footer="0.3"/>
  <pageSetup paperSize="9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F1600-BABF-4B02-9C7D-9205DEA3031E}">
  <sheetPr>
    <pageSetUpPr fitToPage="1"/>
  </sheetPr>
  <dimension ref="A1:K29"/>
  <sheetViews>
    <sheetView topLeftCell="A9" workbookViewId="0">
      <selection activeCell="C11" sqref="C11"/>
    </sheetView>
  </sheetViews>
  <sheetFormatPr defaultRowHeight="15" x14ac:dyDescent="0.25"/>
  <cols>
    <col min="2" max="2" width="105.140625" customWidth="1"/>
    <col min="3" max="3" width="16.7109375" customWidth="1"/>
    <col min="4" max="4" width="6.140625" customWidth="1"/>
    <col min="5" max="5" width="9.140625" customWidth="1"/>
    <col min="6" max="6" width="10.140625" customWidth="1"/>
    <col min="7" max="7" width="11.140625" customWidth="1"/>
    <col min="8" max="8" width="8.5703125" customWidth="1"/>
    <col min="9" max="9" width="12.7109375" customWidth="1"/>
  </cols>
  <sheetData>
    <row r="1" spans="1:11" x14ac:dyDescent="0.25">
      <c r="A1" s="75" t="s">
        <v>142</v>
      </c>
      <c r="B1" s="76"/>
      <c r="C1" s="76"/>
      <c r="D1" s="76"/>
      <c r="E1" s="76"/>
      <c r="F1" s="76"/>
      <c r="G1" s="76"/>
      <c r="H1" s="76"/>
      <c r="I1" s="76"/>
    </row>
    <row r="2" spans="1:11" x14ac:dyDescent="0.25">
      <c r="A2" s="78" t="s">
        <v>15</v>
      </c>
      <c r="B2" s="79"/>
      <c r="C2" s="79"/>
      <c r="D2" s="79"/>
      <c r="E2" s="79"/>
      <c r="F2" s="79"/>
      <c r="G2" s="79"/>
      <c r="H2" s="79"/>
      <c r="I2" s="79"/>
    </row>
    <row r="3" spans="1:11" x14ac:dyDescent="0.25">
      <c r="A3" s="85" t="s">
        <v>143</v>
      </c>
      <c r="B3" s="85"/>
      <c r="C3" s="85"/>
      <c r="D3" s="85"/>
      <c r="E3" s="85"/>
      <c r="F3" s="85"/>
      <c r="G3" s="85"/>
      <c r="H3" s="85"/>
      <c r="I3" s="85"/>
    </row>
    <row r="4" spans="1:11" x14ac:dyDescent="0.25">
      <c r="A4" s="68"/>
      <c r="B4" s="68"/>
      <c r="C4" s="68"/>
      <c r="D4" s="68"/>
      <c r="E4" s="68"/>
      <c r="F4" s="68"/>
      <c r="G4" s="68"/>
      <c r="H4" s="68"/>
      <c r="I4" s="68"/>
    </row>
    <row r="5" spans="1:11" x14ac:dyDescent="0.25">
      <c r="A5" s="77" t="s">
        <v>155</v>
      </c>
      <c r="B5" s="77"/>
      <c r="C5" s="77"/>
      <c r="D5" s="77"/>
      <c r="E5" s="77"/>
      <c r="F5" s="77"/>
      <c r="G5" s="77"/>
      <c r="H5" s="77"/>
      <c r="I5" s="77"/>
    </row>
    <row r="6" spans="1:11" x14ac:dyDescent="0.25">
      <c r="A6" s="26"/>
      <c r="B6" s="27" t="s">
        <v>116</v>
      </c>
      <c r="C6" s="11" t="s">
        <v>0</v>
      </c>
      <c r="D6" s="71" t="s">
        <v>6</v>
      </c>
      <c r="E6" s="11" t="s">
        <v>1</v>
      </c>
      <c r="F6" s="11" t="s">
        <v>1</v>
      </c>
      <c r="G6" s="11" t="s">
        <v>2</v>
      </c>
      <c r="H6" s="28" t="s">
        <v>3</v>
      </c>
      <c r="I6" s="11" t="s">
        <v>2</v>
      </c>
      <c r="J6" s="13"/>
      <c r="K6" s="13"/>
    </row>
    <row r="7" spans="1:11" ht="21.75" customHeight="1" x14ac:dyDescent="0.25">
      <c r="A7" s="11" t="s">
        <v>4</v>
      </c>
      <c r="B7" s="11" t="s">
        <v>5</v>
      </c>
      <c r="C7" s="29"/>
      <c r="D7" s="72"/>
      <c r="E7" s="11" t="s">
        <v>7</v>
      </c>
      <c r="F7" s="11" t="s">
        <v>9</v>
      </c>
      <c r="G7" s="11" t="s">
        <v>7</v>
      </c>
      <c r="H7" s="28" t="s">
        <v>8</v>
      </c>
      <c r="I7" s="11" t="s">
        <v>9</v>
      </c>
    </row>
    <row r="8" spans="1:11" ht="178.5" customHeight="1" x14ac:dyDescent="0.25">
      <c r="A8" s="8">
        <v>1</v>
      </c>
      <c r="B8" s="65" t="s">
        <v>139</v>
      </c>
      <c r="C8" s="21" t="s">
        <v>45</v>
      </c>
      <c r="D8" s="30">
        <v>1</v>
      </c>
      <c r="E8" s="31"/>
      <c r="F8" s="31">
        <f t="shared" ref="F8:F11" si="0">E8*H8+E8</f>
        <v>0</v>
      </c>
      <c r="G8" s="32">
        <f>E8*D8</f>
        <v>0</v>
      </c>
      <c r="H8" s="34"/>
      <c r="I8" s="31">
        <f t="shared" ref="I8" si="1">(G8*H8)+G8</f>
        <v>0</v>
      </c>
    </row>
    <row r="9" spans="1:11" ht="178.5" customHeight="1" x14ac:dyDescent="0.25">
      <c r="A9" s="8">
        <v>2</v>
      </c>
      <c r="B9" s="65" t="s">
        <v>140</v>
      </c>
      <c r="C9" s="21" t="s">
        <v>46</v>
      </c>
      <c r="D9" s="30">
        <v>1</v>
      </c>
      <c r="E9" s="31"/>
      <c r="F9" s="31">
        <f t="shared" si="0"/>
        <v>0</v>
      </c>
      <c r="G9" s="32">
        <f>E9*D9</f>
        <v>0</v>
      </c>
      <c r="H9" s="34"/>
      <c r="I9" s="31">
        <f t="shared" ref="I9" si="2">(G9*H9)+G9</f>
        <v>0</v>
      </c>
    </row>
    <row r="10" spans="1:11" ht="354" customHeight="1" x14ac:dyDescent="0.25">
      <c r="A10" s="8">
        <v>3</v>
      </c>
      <c r="B10" s="12" t="s">
        <v>156</v>
      </c>
      <c r="C10" s="41"/>
      <c r="D10" s="30">
        <v>1</v>
      </c>
      <c r="E10" s="31"/>
      <c r="F10" s="31">
        <f t="shared" si="0"/>
        <v>0</v>
      </c>
      <c r="G10" s="32">
        <f t="shared" ref="G10:G11" si="3">E10*D10</f>
        <v>0</v>
      </c>
      <c r="H10" s="34"/>
      <c r="I10" s="31">
        <f t="shared" ref="I10:I11" si="4">(G10*H10)+G10</f>
        <v>0</v>
      </c>
    </row>
    <row r="11" spans="1:11" ht="106.5" customHeight="1" x14ac:dyDescent="0.25">
      <c r="A11" s="8">
        <v>4</v>
      </c>
      <c r="B11" s="12" t="s">
        <v>112</v>
      </c>
      <c r="C11" s="41" t="s">
        <v>11</v>
      </c>
      <c r="D11" s="30">
        <v>4</v>
      </c>
      <c r="E11" s="31"/>
      <c r="F11" s="31">
        <f t="shared" si="0"/>
        <v>0</v>
      </c>
      <c r="G11" s="32">
        <f t="shared" si="3"/>
        <v>0</v>
      </c>
      <c r="H11" s="34"/>
      <c r="I11" s="31">
        <f t="shared" si="4"/>
        <v>0</v>
      </c>
    </row>
    <row r="12" spans="1:11" x14ac:dyDescent="0.25">
      <c r="A12" s="9"/>
      <c r="B12" s="9"/>
      <c r="C12" s="33"/>
      <c r="D12" s="33"/>
      <c r="E12" s="86" t="s">
        <v>18</v>
      </c>
      <c r="F12" s="87"/>
      <c r="G12" s="37">
        <f>SUM(G8:G11)</f>
        <v>0</v>
      </c>
      <c r="H12" s="54"/>
      <c r="I12" s="37">
        <f>SUM(I8:I11)</f>
        <v>0</v>
      </c>
    </row>
    <row r="13" spans="1:11" x14ac:dyDescent="0.25">
      <c r="A13" s="9"/>
      <c r="B13" s="9"/>
      <c r="C13" s="9"/>
      <c r="D13" s="9"/>
      <c r="E13" s="22"/>
      <c r="F13" s="23"/>
      <c r="G13" s="24"/>
      <c r="H13" s="24"/>
      <c r="I13" s="24"/>
    </row>
    <row r="14" spans="1:11" ht="25.5" x14ac:dyDescent="0.25">
      <c r="A14" s="9"/>
      <c r="B14" s="18" t="s">
        <v>19</v>
      </c>
      <c r="C14" s="9"/>
      <c r="D14" s="9"/>
      <c r="E14" s="22"/>
      <c r="F14" s="23"/>
      <c r="G14" s="24"/>
      <c r="H14" s="24"/>
      <c r="I14" s="24"/>
    </row>
    <row r="15" spans="1:11" x14ac:dyDescent="0.25">
      <c r="A15" s="9"/>
      <c r="B15" s="9"/>
      <c r="C15" s="9"/>
      <c r="D15" s="9"/>
      <c r="E15" s="22"/>
      <c r="F15" s="23"/>
      <c r="G15" s="24"/>
      <c r="H15" s="24"/>
      <c r="I15" s="24"/>
    </row>
    <row r="16" spans="1:11" x14ac:dyDescent="0.25">
      <c r="A16" s="9"/>
      <c r="B16" s="5" t="s">
        <v>113</v>
      </c>
      <c r="C16" s="9"/>
      <c r="D16" s="9"/>
      <c r="E16" s="22"/>
      <c r="F16" s="23"/>
      <c r="G16" s="24"/>
      <c r="H16" s="24"/>
      <c r="I16" s="24"/>
    </row>
    <row r="17" spans="1:9" x14ac:dyDescent="0.25">
      <c r="A17" s="9"/>
      <c r="B17" s="15" t="s">
        <v>147</v>
      </c>
      <c r="C17" s="9"/>
      <c r="D17" s="9"/>
      <c r="E17" s="22"/>
      <c r="F17" s="23"/>
      <c r="G17" s="24"/>
      <c r="H17" s="24"/>
      <c r="I17" s="24"/>
    </row>
    <row r="18" spans="1:9" x14ac:dyDescent="0.25">
      <c r="A18" s="9"/>
      <c r="B18" s="16" t="s">
        <v>148</v>
      </c>
      <c r="C18" s="9"/>
      <c r="D18" s="9"/>
      <c r="E18" s="22"/>
      <c r="F18" s="23"/>
      <c r="G18" s="24"/>
      <c r="H18" s="24"/>
      <c r="I18" s="24"/>
    </row>
    <row r="19" spans="1:9" x14ac:dyDescent="0.25">
      <c r="A19" s="9"/>
      <c r="B19" s="5" t="s">
        <v>114</v>
      </c>
      <c r="C19" s="9"/>
      <c r="D19" s="9"/>
      <c r="E19" s="22"/>
      <c r="F19" s="23"/>
      <c r="G19" s="24"/>
      <c r="H19" s="24"/>
      <c r="I19" s="24"/>
    </row>
    <row r="20" spans="1:9" x14ac:dyDescent="0.25">
      <c r="A20" s="9"/>
      <c r="B20" s="15" t="s">
        <v>147</v>
      </c>
      <c r="C20" s="9"/>
      <c r="D20" s="9"/>
      <c r="E20" s="22"/>
      <c r="F20" s="23"/>
      <c r="G20" s="24"/>
      <c r="H20" s="24"/>
      <c r="I20" s="24"/>
    </row>
    <row r="21" spans="1:9" x14ac:dyDescent="0.25">
      <c r="A21" s="9"/>
      <c r="B21" s="16" t="s">
        <v>148</v>
      </c>
      <c r="C21" s="9"/>
      <c r="D21" s="9"/>
      <c r="E21" s="22"/>
      <c r="F21" s="23"/>
      <c r="G21" s="24"/>
      <c r="H21" s="24"/>
      <c r="I21" s="24"/>
    </row>
    <row r="22" spans="1:9" x14ac:dyDescent="0.25">
      <c r="A22" s="9"/>
      <c r="B22" s="9"/>
      <c r="C22" s="9"/>
      <c r="D22" s="9"/>
      <c r="E22" s="22"/>
      <c r="F22" s="23"/>
      <c r="G22" s="24"/>
      <c r="H22" s="24"/>
      <c r="I22" s="24"/>
    </row>
    <row r="23" spans="1:9" x14ac:dyDescent="0.25">
      <c r="A23" s="1"/>
    </row>
    <row r="24" spans="1:9" x14ac:dyDescent="0.25">
      <c r="A24" s="1"/>
      <c r="B24" t="s">
        <v>159</v>
      </c>
    </row>
    <row r="25" spans="1:9" x14ac:dyDescent="0.25">
      <c r="A25" s="1"/>
    </row>
    <row r="26" spans="1:9" x14ac:dyDescent="0.25">
      <c r="A26" s="1"/>
    </row>
    <row r="28" spans="1:9" ht="195" customHeight="1" x14ac:dyDescent="0.25">
      <c r="B28" s="69" t="s">
        <v>154</v>
      </c>
      <c r="C28" s="70"/>
      <c r="D28" s="70"/>
      <c r="E28" s="70"/>
      <c r="F28" s="70"/>
      <c r="G28" s="70"/>
      <c r="H28" s="70"/>
      <c r="I28" s="70"/>
    </row>
    <row r="29" spans="1:9" ht="127.5" customHeight="1" x14ac:dyDescent="0.25">
      <c r="B29" s="69" t="s">
        <v>153</v>
      </c>
      <c r="C29" s="70"/>
      <c r="D29" s="70"/>
      <c r="E29" s="70"/>
      <c r="F29" s="70"/>
      <c r="G29" s="70"/>
      <c r="H29" s="70"/>
      <c r="I29" s="70"/>
    </row>
  </sheetData>
  <mergeCells count="8">
    <mergeCell ref="B28:I28"/>
    <mergeCell ref="B29:I29"/>
    <mergeCell ref="A1:I1"/>
    <mergeCell ref="A2:I2"/>
    <mergeCell ref="A3:I3"/>
    <mergeCell ref="E12:F12"/>
    <mergeCell ref="D6:D7"/>
    <mergeCell ref="A5:I5"/>
  </mergeCells>
  <pageMargins left="0.25" right="0.25" top="0.75" bottom="0.75" header="0.3" footer="0.3"/>
  <pageSetup paperSize="9" scale="6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215A-81C2-4AEA-BE94-2A46F1E20F38}">
  <sheetPr>
    <pageSetUpPr fitToPage="1"/>
  </sheetPr>
  <dimension ref="A1:J42"/>
  <sheetViews>
    <sheetView tabSelected="1" topLeftCell="A23" zoomScaleNormal="100" workbookViewId="0">
      <selection activeCell="I29" sqref="I29"/>
    </sheetView>
  </sheetViews>
  <sheetFormatPr defaultRowHeight="15" x14ac:dyDescent="0.25"/>
  <cols>
    <col min="2" max="2" width="113.28515625" customWidth="1"/>
    <col min="3" max="3" width="25.28515625" customWidth="1"/>
    <col min="5" max="5" width="10.28515625" bestFit="1" customWidth="1"/>
    <col min="6" max="6" width="12.42578125" customWidth="1"/>
    <col min="7" max="7" width="13.140625" customWidth="1"/>
    <col min="8" max="8" width="11.140625" customWidth="1"/>
    <col min="9" max="9" width="14.42578125" customWidth="1"/>
  </cols>
  <sheetData>
    <row r="1" spans="1:10" x14ac:dyDescent="0.25">
      <c r="A1" s="75" t="s">
        <v>157</v>
      </c>
      <c r="B1" s="76"/>
      <c r="C1" s="76"/>
      <c r="D1" s="76"/>
      <c r="E1" s="76"/>
      <c r="F1" s="76"/>
      <c r="G1" s="76"/>
      <c r="H1" s="76"/>
      <c r="I1" s="76"/>
    </row>
    <row r="2" spans="1:10" x14ac:dyDescent="0.25">
      <c r="A2" s="78" t="s">
        <v>16</v>
      </c>
      <c r="B2" s="79"/>
      <c r="C2" s="79"/>
      <c r="D2" s="79"/>
      <c r="E2" s="79"/>
      <c r="F2" s="79"/>
      <c r="G2" s="79"/>
      <c r="H2" s="79"/>
      <c r="I2" s="79"/>
    </row>
    <row r="3" spans="1:10" x14ac:dyDescent="0.25">
      <c r="A3" s="66"/>
      <c r="B3" s="67"/>
      <c r="C3" s="67"/>
      <c r="D3" s="67"/>
      <c r="E3" s="67"/>
      <c r="F3" s="67"/>
      <c r="G3" s="67"/>
      <c r="H3" s="67"/>
      <c r="I3" s="67"/>
    </row>
    <row r="4" spans="1:10" x14ac:dyDescent="0.25">
      <c r="A4" s="85" t="s">
        <v>143</v>
      </c>
      <c r="B4" s="85"/>
      <c r="C4" s="85"/>
      <c r="D4" s="85"/>
      <c r="E4" s="85"/>
      <c r="F4" s="85"/>
      <c r="G4" s="85"/>
      <c r="H4" s="85"/>
      <c r="I4" s="85"/>
    </row>
    <row r="5" spans="1:10" x14ac:dyDescent="0.25">
      <c r="A5" s="77" t="s">
        <v>158</v>
      </c>
      <c r="B5" s="77"/>
      <c r="C5" s="77"/>
      <c r="D5" s="77"/>
      <c r="E5" s="77"/>
      <c r="F5" s="77"/>
      <c r="G5" s="77"/>
      <c r="H5" s="77"/>
      <c r="I5" s="77"/>
    </row>
    <row r="6" spans="1:10" x14ac:dyDescent="0.25">
      <c r="A6" s="19"/>
      <c r="B6" s="7" t="s">
        <v>115</v>
      </c>
      <c r="C6" s="6" t="s">
        <v>0</v>
      </c>
      <c r="D6" s="71" t="s">
        <v>6</v>
      </c>
      <c r="E6" s="11" t="s">
        <v>1</v>
      </c>
      <c r="F6" s="11" t="s">
        <v>1</v>
      </c>
      <c r="G6" s="11" t="s">
        <v>2</v>
      </c>
      <c r="H6" s="28" t="s">
        <v>3</v>
      </c>
      <c r="I6" s="11" t="s">
        <v>2</v>
      </c>
      <c r="J6" s="13"/>
    </row>
    <row r="7" spans="1:10" ht="21.75" customHeight="1" x14ac:dyDescent="0.25">
      <c r="A7" s="6" t="s">
        <v>4</v>
      </c>
      <c r="B7" s="11" t="s">
        <v>5</v>
      </c>
      <c r="C7" s="20" t="s">
        <v>68</v>
      </c>
      <c r="D7" s="72"/>
      <c r="E7" s="11" t="s">
        <v>7</v>
      </c>
      <c r="F7" s="11" t="s">
        <v>9</v>
      </c>
      <c r="G7" s="11" t="s">
        <v>7</v>
      </c>
      <c r="H7" s="28" t="s">
        <v>8</v>
      </c>
      <c r="I7" s="11" t="s">
        <v>9</v>
      </c>
    </row>
    <row r="8" spans="1:10" ht="106.5" customHeight="1" x14ac:dyDescent="0.25">
      <c r="A8" s="57">
        <v>1</v>
      </c>
      <c r="B8" s="58" t="s">
        <v>117</v>
      </c>
      <c r="C8" s="59" t="s">
        <v>55</v>
      </c>
      <c r="D8" s="59">
        <v>1</v>
      </c>
      <c r="E8" s="60"/>
      <c r="F8" s="61">
        <f t="shared" ref="F8" si="0">E8*H8+E8</f>
        <v>0</v>
      </c>
      <c r="G8" s="62">
        <f>E8*D8</f>
        <v>0</v>
      </c>
      <c r="H8" s="63"/>
      <c r="I8" s="31">
        <f t="shared" ref="I8" si="1">(G8*H8)+G8</f>
        <v>0</v>
      </c>
    </row>
    <row r="9" spans="1:10" ht="62.25" customHeight="1" x14ac:dyDescent="0.25">
      <c r="A9" s="57">
        <v>2</v>
      </c>
      <c r="B9" s="58" t="s">
        <v>71</v>
      </c>
      <c r="C9" s="59" t="s">
        <v>56</v>
      </c>
      <c r="D9" s="59">
        <v>1</v>
      </c>
      <c r="E9" s="60"/>
      <c r="F9" s="61">
        <f t="shared" ref="F9:F26" si="2">E9*H9+E9</f>
        <v>0</v>
      </c>
      <c r="G9" s="62">
        <f t="shared" ref="G9:G26" si="3">E9*D9</f>
        <v>0</v>
      </c>
      <c r="H9" s="63"/>
      <c r="I9" s="31">
        <f t="shared" ref="I9:I26" si="4">(G9*H9)+G9</f>
        <v>0</v>
      </c>
    </row>
    <row r="10" spans="1:10" ht="105.75" customHeight="1" x14ac:dyDescent="0.25">
      <c r="A10" s="57">
        <v>3</v>
      </c>
      <c r="B10" s="58" t="s">
        <v>118</v>
      </c>
      <c r="C10" s="59" t="s">
        <v>57</v>
      </c>
      <c r="D10" s="59">
        <v>1</v>
      </c>
      <c r="E10" s="60"/>
      <c r="F10" s="61">
        <f t="shared" si="2"/>
        <v>0</v>
      </c>
      <c r="G10" s="62">
        <f t="shared" si="3"/>
        <v>0</v>
      </c>
      <c r="H10" s="63"/>
      <c r="I10" s="31">
        <f t="shared" si="4"/>
        <v>0</v>
      </c>
    </row>
    <row r="11" spans="1:10" ht="102" customHeight="1" x14ac:dyDescent="0.25">
      <c r="A11" s="57">
        <v>4</v>
      </c>
      <c r="B11" s="58" t="s">
        <v>72</v>
      </c>
      <c r="C11" s="59" t="s">
        <v>58</v>
      </c>
      <c r="D11" s="59">
        <v>1</v>
      </c>
      <c r="E11" s="60"/>
      <c r="F11" s="61">
        <f t="shared" si="2"/>
        <v>0</v>
      </c>
      <c r="G11" s="62">
        <f t="shared" si="3"/>
        <v>0</v>
      </c>
      <c r="H11" s="63"/>
      <c r="I11" s="31">
        <f t="shared" si="4"/>
        <v>0</v>
      </c>
    </row>
    <row r="12" spans="1:10" ht="102.75" customHeight="1" x14ac:dyDescent="0.25">
      <c r="A12" s="57">
        <v>5</v>
      </c>
      <c r="B12" s="58" t="s">
        <v>119</v>
      </c>
      <c r="C12" s="59" t="s">
        <v>31</v>
      </c>
      <c r="D12" s="59">
        <v>1</v>
      </c>
      <c r="E12" s="60"/>
      <c r="F12" s="61">
        <f t="shared" si="2"/>
        <v>0</v>
      </c>
      <c r="G12" s="62">
        <f t="shared" si="3"/>
        <v>0</v>
      </c>
      <c r="H12" s="63"/>
      <c r="I12" s="31">
        <f t="shared" si="4"/>
        <v>0</v>
      </c>
    </row>
    <row r="13" spans="1:10" ht="84.75" customHeight="1" x14ac:dyDescent="0.25">
      <c r="A13" s="57">
        <v>6</v>
      </c>
      <c r="B13" s="58" t="s">
        <v>120</v>
      </c>
      <c r="C13" s="59" t="s">
        <v>59</v>
      </c>
      <c r="D13" s="59">
        <v>1</v>
      </c>
      <c r="E13" s="60"/>
      <c r="F13" s="61">
        <f t="shared" si="2"/>
        <v>0</v>
      </c>
      <c r="G13" s="62">
        <f t="shared" si="3"/>
        <v>0</v>
      </c>
      <c r="H13" s="63"/>
      <c r="I13" s="31">
        <f t="shared" si="4"/>
        <v>0</v>
      </c>
    </row>
    <row r="14" spans="1:10" ht="121.5" customHeight="1" x14ac:dyDescent="0.25">
      <c r="A14" s="57">
        <v>7</v>
      </c>
      <c r="B14" s="58" t="s">
        <v>121</v>
      </c>
      <c r="C14" s="59" t="s">
        <v>13</v>
      </c>
      <c r="D14" s="59">
        <v>2</v>
      </c>
      <c r="E14" s="60"/>
      <c r="F14" s="61">
        <f t="shared" si="2"/>
        <v>0</v>
      </c>
      <c r="G14" s="62">
        <f t="shared" si="3"/>
        <v>0</v>
      </c>
      <c r="H14" s="63"/>
      <c r="I14" s="31">
        <f t="shared" si="4"/>
        <v>0</v>
      </c>
    </row>
    <row r="15" spans="1:10" ht="117.75" customHeight="1" x14ac:dyDescent="0.25">
      <c r="A15" s="57">
        <v>8</v>
      </c>
      <c r="B15" s="58" t="s">
        <v>73</v>
      </c>
      <c r="C15" s="59" t="s">
        <v>13</v>
      </c>
      <c r="D15" s="59">
        <v>1</v>
      </c>
      <c r="E15" s="60"/>
      <c r="F15" s="61">
        <f t="shared" si="2"/>
        <v>0</v>
      </c>
      <c r="G15" s="62">
        <f t="shared" si="3"/>
        <v>0</v>
      </c>
      <c r="H15" s="63"/>
      <c r="I15" s="31">
        <f t="shared" si="4"/>
        <v>0</v>
      </c>
    </row>
    <row r="16" spans="1:10" ht="109.5" customHeight="1" x14ac:dyDescent="0.25">
      <c r="A16" s="57">
        <v>9</v>
      </c>
      <c r="B16" s="58" t="s">
        <v>74</v>
      </c>
      <c r="C16" s="59" t="s">
        <v>60</v>
      </c>
      <c r="D16" s="59">
        <v>1</v>
      </c>
      <c r="E16" s="60"/>
      <c r="F16" s="61">
        <f t="shared" si="2"/>
        <v>0</v>
      </c>
      <c r="G16" s="62">
        <f t="shared" si="3"/>
        <v>0</v>
      </c>
      <c r="H16" s="63"/>
      <c r="I16" s="31">
        <f t="shared" si="4"/>
        <v>0</v>
      </c>
    </row>
    <row r="17" spans="1:9" ht="89.25" customHeight="1" x14ac:dyDescent="0.25">
      <c r="A17" s="57">
        <v>10</v>
      </c>
      <c r="B17" s="58" t="s">
        <v>122</v>
      </c>
      <c r="C17" s="59" t="s">
        <v>31</v>
      </c>
      <c r="D17" s="59">
        <v>3</v>
      </c>
      <c r="E17" s="60"/>
      <c r="F17" s="61">
        <f t="shared" si="2"/>
        <v>0</v>
      </c>
      <c r="G17" s="62">
        <f t="shared" si="3"/>
        <v>0</v>
      </c>
      <c r="H17" s="63"/>
      <c r="I17" s="31">
        <f t="shared" si="4"/>
        <v>0</v>
      </c>
    </row>
    <row r="18" spans="1:9" ht="89.25" customHeight="1" x14ac:dyDescent="0.25">
      <c r="A18" s="57">
        <v>11</v>
      </c>
      <c r="B18" s="58" t="s">
        <v>123</v>
      </c>
      <c r="C18" s="59" t="s">
        <v>32</v>
      </c>
      <c r="D18" s="59">
        <v>1</v>
      </c>
      <c r="E18" s="60"/>
      <c r="F18" s="61">
        <f t="shared" si="2"/>
        <v>0</v>
      </c>
      <c r="G18" s="62">
        <f t="shared" si="3"/>
        <v>0</v>
      </c>
      <c r="H18" s="63"/>
      <c r="I18" s="31">
        <f t="shared" si="4"/>
        <v>0</v>
      </c>
    </row>
    <row r="19" spans="1:9" ht="79.5" customHeight="1" x14ac:dyDescent="0.25">
      <c r="A19" s="57">
        <v>12</v>
      </c>
      <c r="B19" s="58" t="s">
        <v>124</v>
      </c>
      <c r="C19" s="59" t="s">
        <v>61</v>
      </c>
      <c r="D19" s="59">
        <v>1</v>
      </c>
      <c r="E19" s="60"/>
      <c r="F19" s="61">
        <f t="shared" si="2"/>
        <v>0</v>
      </c>
      <c r="G19" s="62">
        <f t="shared" si="3"/>
        <v>0</v>
      </c>
      <c r="H19" s="63"/>
      <c r="I19" s="31">
        <f t="shared" si="4"/>
        <v>0</v>
      </c>
    </row>
    <row r="20" spans="1:9" ht="90.75" customHeight="1" x14ac:dyDescent="0.25">
      <c r="A20" s="57">
        <v>13</v>
      </c>
      <c r="B20" s="58" t="s">
        <v>125</v>
      </c>
      <c r="C20" s="59" t="s">
        <v>62</v>
      </c>
      <c r="D20" s="59">
        <v>1</v>
      </c>
      <c r="E20" s="60"/>
      <c r="F20" s="61">
        <f t="shared" si="2"/>
        <v>0</v>
      </c>
      <c r="G20" s="62">
        <f t="shared" si="3"/>
        <v>0</v>
      </c>
      <c r="H20" s="63"/>
      <c r="I20" s="31">
        <f t="shared" si="4"/>
        <v>0</v>
      </c>
    </row>
    <row r="21" spans="1:9" ht="240.75" customHeight="1" x14ac:dyDescent="0.25">
      <c r="A21" s="57">
        <v>14</v>
      </c>
      <c r="B21" s="58" t="s">
        <v>138</v>
      </c>
      <c r="C21" s="59" t="s">
        <v>63</v>
      </c>
      <c r="D21" s="59">
        <v>3</v>
      </c>
      <c r="E21" s="60"/>
      <c r="F21" s="61">
        <f t="shared" si="2"/>
        <v>0</v>
      </c>
      <c r="G21" s="62">
        <f t="shared" si="3"/>
        <v>0</v>
      </c>
      <c r="H21" s="63"/>
      <c r="I21" s="31">
        <f t="shared" si="4"/>
        <v>0</v>
      </c>
    </row>
    <row r="22" spans="1:9" ht="57" customHeight="1" x14ac:dyDescent="0.25">
      <c r="A22" s="57">
        <v>15</v>
      </c>
      <c r="B22" s="58" t="s">
        <v>75</v>
      </c>
      <c r="C22" s="59" t="s">
        <v>64</v>
      </c>
      <c r="D22" s="59">
        <v>1</v>
      </c>
      <c r="E22" s="60"/>
      <c r="F22" s="61">
        <f t="shared" si="2"/>
        <v>0</v>
      </c>
      <c r="G22" s="62">
        <f t="shared" si="3"/>
        <v>0</v>
      </c>
      <c r="H22" s="63"/>
      <c r="I22" s="31">
        <f t="shared" si="4"/>
        <v>0</v>
      </c>
    </row>
    <row r="23" spans="1:9" ht="58.5" customHeight="1" x14ac:dyDescent="0.25">
      <c r="A23" s="57">
        <v>16</v>
      </c>
      <c r="B23" s="58" t="s">
        <v>76</v>
      </c>
      <c r="C23" s="59" t="s">
        <v>65</v>
      </c>
      <c r="D23" s="59">
        <v>1</v>
      </c>
      <c r="E23" s="60"/>
      <c r="F23" s="61">
        <f t="shared" si="2"/>
        <v>0</v>
      </c>
      <c r="G23" s="62">
        <f t="shared" si="3"/>
        <v>0</v>
      </c>
      <c r="H23" s="63"/>
      <c r="I23" s="31">
        <f t="shared" si="4"/>
        <v>0</v>
      </c>
    </row>
    <row r="24" spans="1:9" ht="112.5" customHeight="1" x14ac:dyDescent="0.25">
      <c r="A24" s="57">
        <v>17</v>
      </c>
      <c r="B24" s="58" t="s">
        <v>126</v>
      </c>
      <c r="C24" s="59" t="s">
        <v>66</v>
      </c>
      <c r="D24" s="59">
        <v>2</v>
      </c>
      <c r="E24" s="60"/>
      <c r="F24" s="61">
        <f t="shared" si="2"/>
        <v>0</v>
      </c>
      <c r="G24" s="62">
        <f t="shared" si="3"/>
        <v>0</v>
      </c>
      <c r="H24" s="63"/>
      <c r="I24" s="31">
        <f t="shared" si="4"/>
        <v>0</v>
      </c>
    </row>
    <row r="25" spans="1:9" ht="109.5" customHeight="1" x14ac:dyDescent="0.25">
      <c r="A25" s="57">
        <v>18</v>
      </c>
      <c r="B25" s="58" t="s">
        <v>127</v>
      </c>
      <c r="C25" s="59" t="s">
        <v>66</v>
      </c>
      <c r="D25" s="59">
        <v>1</v>
      </c>
      <c r="E25" s="60"/>
      <c r="F25" s="61">
        <f t="shared" si="2"/>
        <v>0</v>
      </c>
      <c r="G25" s="62">
        <f t="shared" si="3"/>
        <v>0</v>
      </c>
      <c r="H25" s="63"/>
      <c r="I25" s="31">
        <f t="shared" si="4"/>
        <v>0</v>
      </c>
    </row>
    <row r="26" spans="1:9" ht="25.5" customHeight="1" x14ac:dyDescent="0.25">
      <c r="A26" s="57">
        <v>19</v>
      </c>
      <c r="B26" s="58" t="s">
        <v>77</v>
      </c>
      <c r="C26" s="59" t="s">
        <v>67</v>
      </c>
      <c r="D26" s="59">
        <v>1</v>
      </c>
      <c r="E26" s="60"/>
      <c r="F26" s="61">
        <f t="shared" si="2"/>
        <v>0</v>
      </c>
      <c r="G26" s="62">
        <f t="shared" si="3"/>
        <v>0</v>
      </c>
      <c r="H26" s="63"/>
      <c r="I26" s="31">
        <f t="shared" si="4"/>
        <v>0</v>
      </c>
    </row>
    <row r="27" spans="1:9" ht="25.5" customHeight="1" x14ac:dyDescent="0.25">
      <c r="A27" s="57">
        <v>20</v>
      </c>
      <c r="B27" s="58" t="s">
        <v>128</v>
      </c>
      <c r="C27" s="59">
        <v>100</v>
      </c>
      <c r="D27" s="59">
        <v>3</v>
      </c>
      <c r="E27" s="60"/>
      <c r="F27" s="61">
        <f t="shared" ref="F27:F28" si="5">E27*H27+E27</f>
        <v>0</v>
      </c>
      <c r="G27" s="62">
        <f t="shared" ref="G27:G28" si="6">E27*D27</f>
        <v>0</v>
      </c>
      <c r="H27" s="63"/>
      <c r="I27" s="31">
        <f t="shared" ref="I27:I28" si="7">(G27*H27)+G27</f>
        <v>0</v>
      </c>
    </row>
    <row r="28" spans="1:9" ht="25.5" customHeight="1" x14ac:dyDescent="0.25">
      <c r="A28" s="57">
        <v>21</v>
      </c>
      <c r="B28" s="58" t="s">
        <v>78</v>
      </c>
      <c r="C28" s="59" t="s">
        <v>67</v>
      </c>
      <c r="D28" s="59">
        <v>1</v>
      </c>
      <c r="E28" s="60"/>
      <c r="F28" s="61">
        <f t="shared" si="5"/>
        <v>0</v>
      </c>
      <c r="G28" s="62">
        <f t="shared" si="6"/>
        <v>0</v>
      </c>
      <c r="H28" s="63"/>
      <c r="I28" s="31">
        <f t="shared" si="7"/>
        <v>0</v>
      </c>
    </row>
    <row r="29" spans="1:9" x14ac:dyDescent="0.25">
      <c r="A29" s="9"/>
      <c r="B29" s="9"/>
      <c r="C29" s="9"/>
      <c r="D29" s="33"/>
      <c r="E29" s="83" t="s">
        <v>17</v>
      </c>
      <c r="F29" s="84"/>
      <c r="G29" s="37">
        <f>SUM(G8:G28)</f>
        <v>0</v>
      </c>
      <c r="H29" s="38"/>
      <c r="I29" s="37">
        <f>SUM(I8:I28)</f>
        <v>0</v>
      </c>
    </row>
    <row r="30" spans="1:9" x14ac:dyDescent="0.25">
      <c r="A30" s="9"/>
      <c r="B30" s="9"/>
      <c r="C30" s="9"/>
      <c r="D30" s="9"/>
      <c r="E30" s="22"/>
      <c r="F30" s="23"/>
      <c r="G30" s="24"/>
      <c r="H30" s="24"/>
      <c r="I30" s="24"/>
    </row>
    <row r="31" spans="1:9" ht="40.5" customHeight="1" x14ac:dyDescent="0.25">
      <c r="A31" s="1"/>
      <c r="B31" s="88" t="s">
        <v>20</v>
      </c>
      <c r="C31" s="89"/>
      <c r="D31" s="89"/>
      <c r="E31" s="90"/>
      <c r="F31" s="90"/>
      <c r="G31" s="90"/>
      <c r="H31" s="90"/>
    </row>
    <row r="32" spans="1:9" x14ac:dyDescent="0.25">
      <c r="A32" s="1"/>
    </row>
    <row r="33" spans="1:9" x14ac:dyDescent="0.25">
      <c r="A33" s="1"/>
    </row>
    <row r="34" spans="1:9" x14ac:dyDescent="0.25">
      <c r="B34" t="s">
        <v>54</v>
      </c>
    </row>
    <row r="37" spans="1:9" x14ac:dyDescent="0.25">
      <c r="B37" t="s">
        <v>79</v>
      </c>
    </row>
    <row r="40" spans="1:9" x14ac:dyDescent="0.25">
      <c r="B40" s="48"/>
    </row>
    <row r="41" spans="1:9" ht="177.75" customHeight="1" x14ac:dyDescent="0.25">
      <c r="B41" s="69" t="s">
        <v>152</v>
      </c>
      <c r="C41" s="70"/>
      <c r="D41" s="70"/>
      <c r="E41" s="70"/>
      <c r="F41" s="70"/>
      <c r="G41" s="70"/>
      <c r="H41" s="70"/>
      <c r="I41" s="70"/>
    </row>
    <row r="42" spans="1:9" ht="122.25" customHeight="1" x14ac:dyDescent="0.25">
      <c r="B42" s="69" t="s">
        <v>153</v>
      </c>
      <c r="C42" s="70"/>
      <c r="D42" s="70"/>
      <c r="E42" s="70"/>
      <c r="F42" s="70"/>
      <c r="G42" s="70"/>
      <c r="H42" s="70"/>
      <c r="I42" s="70"/>
    </row>
  </sheetData>
  <mergeCells count="9">
    <mergeCell ref="B41:I41"/>
    <mergeCell ref="B42:I42"/>
    <mergeCell ref="A1:I1"/>
    <mergeCell ref="A2:I2"/>
    <mergeCell ref="A4:I4"/>
    <mergeCell ref="D6:D7"/>
    <mergeCell ref="E29:F29"/>
    <mergeCell ref="B31:H31"/>
    <mergeCell ref="A5:I5"/>
  </mergeCells>
  <pageMargins left="0.7" right="0.7" top="0.75" bottom="0.75" header="0.3" footer="0.3"/>
  <pageSetup paperSize="9" scale="57" fitToHeight="0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Pakiet nr 1 - Oddz. Dermat</vt:lpstr>
      <vt:lpstr>Pakiet nr 2 - OBK, Por. ginekol</vt:lpstr>
      <vt:lpstr>Pakiet nr 3 - Dział Księgowość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r.gacek@projektmebel.pl</dc:creator>
  <cp:lastModifiedBy>Administracja</cp:lastModifiedBy>
  <cp:lastPrinted>2024-06-17T07:33:13Z</cp:lastPrinted>
  <dcterms:created xsi:type="dcterms:W3CDTF">2024-02-07T09:44:09Z</dcterms:created>
  <dcterms:modified xsi:type="dcterms:W3CDTF">2024-06-21T08:16:07Z</dcterms:modified>
</cp:coreProperties>
</file>