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5218E62E-8819-46A5-B032-0FF6616C65FD}" xr6:coauthVersionLast="36" xr6:coauthVersionMax="36" xr10:uidLastSave="{00000000-0000-0000-0000-000000000000}"/>
  <bookViews>
    <workbookView xWindow="0" yWindow="0" windowWidth="25155" windowHeight="11940" xr2:uid="{00000000-000D-0000-FFFF-FFFF00000000}"/>
  </bookViews>
  <sheets>
    <sheet name="sprzęt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7" i="4" l="1"/>
  <c r="J4" i="4" l="1"/>
  <c r="J94" i="4"/>
  <c r="J93" i="4"/>
  <c r="J92" i="4"/>
  <c r="J90" i="4"/>
  <c r="J89" i="4"/>
  <c r="J88" i="4"/>
  <c r="J87" i="4"/>
  <c r="J86" i="4"/>
  <c r="J85" i="4"/>
  <c r="J83" i="4"/>
  <c r="J81" i="4"/>
  <c r="J80" i="4"/>
  <c r="M76" i="4"/>
  <c r="M74" i="4"/>
  <c r="J77" i="4"/>
  <c r="J76" i="4"/>
  <c r="J75" i="4"/>
  <c r="J74" i="4"/>
  <c r="J73" i="4"/>
  <c r="J72" i="4"/>
  <c r="J71" i="4"/>
  <c r="J70" i="4"/>
  <c r="J69" i="4"/>
  <c r="J68" i="4"/>
  <c r="M64" i="4"/>
  <c r="M66" i="4"/>
  <c r="M65" i="4"/>
  <c r="J66" i="4"/>
  <c r="J65" i="4"/>
  <c r="J64" i="4"/>
  <c r="J63" i="4"/>
  <c r="J62" i="4"/>
  <c r="J61" i="4"/>
  <c r="J60" i="4"/>
  <c r="J59" i="4"/>
  <c r="J58" i="4"/>
  <c r="J57" i="4"/>
  <c r="J55" i="4"/>
  <c r="J54" i="4"/>
  <c r="J53" i="4"/>
  <c r="J52" i="4"/>
  <c r="M55" i="4"/>
  <c r="M54" i="4"/>
  <c r="M53" i="4"/>
  <c r="M52" i="4"/>
  <c r="M50" i="4"/>
  <c r="M48" i="4"/>
  <c r="M45" i="4"/>
  <c r="M39" i="4"/>
  <c r="M38" i="4"/>
  <c r="M37" i="4"/>
  <c r="M36" i="4"/>
  <c r="J50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M32" i="4"/>
  <c r="M31" i="4"/>
  <c r="M30" i="4"/>
  <c r="M29" i="4"/>
  <c r="M26" i="4"/>
  <c r="M25" i="4"/>
  <c r="M24" i="4"/>
  <c r="M23" i="4"/>
  <c r="M22" i="4"/>
  <c r="M21" i="4"/>
  <c r="M20" i="4"/>
  <c r="M19" i="4"/>
  <c r="M18" i="4"/>
  <c r="M11" i="4"/>
  <c r="M9" i="4"/>
  <c r="M8" i="4"/>
  <c r="M6" i="4"/>
  <c r="M5" i="4"/>
  <c r="M4" i="4"/>
  <c r="J11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0" i="4"/>
  <c r="J9" i="4"/>
  <c r="J8" i="4"/>
  <c r="J7" i="4"/>
  <c r="J6" i="4"/>
  <c r="J5" i="4"/>
  <c r="J95" i="4" l="1"/>
  <c r="M95" i="4"/>
</calcChain>
</file>

<file path=xl/sharedStrings.xml><?xml version="1.0" encoding="utf-8"?>
<sst xmlns="http://schemas.openxmlformats.org/spreadsheetml/2006/main" count="336" uniqueCount="143">
  <si>
    <t>szt.</t>
  </si>
  <si>
    <t>para</t>
  </si>
  <si>
    <t>ILOŚĆ</t>
  </si>
  <si>
    <t>J.M.</t>
  </si>
  <si>
    <t>Lp.</t>
  </si>
  <si>
    <t>PŁYWANIE I RATOWNICTWO WODNE</t>
  </si>
  <si>
    <t>SPORTOWE GRY INDYWIDUALNE</t>
  </si>
  <si>
    <t>SPRZĘT OGÓLNEGO PRZEZNACZENIA</t>
  </si>
  <si>
    <t>kpl.</t>
  </si>
  <si>
    <t>INNE (niewymienione wyżej, zgodnie z Normami należności)</t>
  </si>
  <si>
    <t>GIMNASTYKA I ĆWICZENIA SIŁOWE</t>
  </si>
  <si>
    <r>
      <rPr>
        <b/>
        <sz val="10"/>
        <color theme="1"/>
        <rFont val="Calibri"/>
        <family val="2"/>
        <charset val="238"/>
        <scheme val="minor"/>
      </rPr>
      <t>SKAKANKA SPORTOWA</t>
    </r>
    <r>
      <rPr>
        <sz val="10"/>
        <color theme="1"/>
        <rFont val="Calibri"/>
        <family val="2"/>
        <charset val="238"/>
        <scheme val="minor"/>
      </rPr>
      <t xml:space="preserve">
Skakanka z plecionki stalowej w otulinie PCV. Uchwyty aluminiowe z łożyskami. Długość linki 300 cm z możłiwością jej regulacji, o grubości 3-4mm.</t>
    </r>
  </si>
  <si>
    <t>WALKA WRĘCZ</t>
  </si>
  <si>
    <r>
      <rPr>
        <b/>
        <sz val="10"/>
        <color theme="1"/>
        <rFont val="Calibri"/>
        <family val="2"/>
        <charset val="238"/>
        <scheme val="minor"/>
      </rPr>
      <t>OCHRANIACZ KROCZA</t>
    </r>
    <r>
      <rPr>
        <sz val="10"/>
        <color theme="1"/>
        <rFont val="Calibri"/>
        <family val="2"/>
        <charset val="238"/>
        <scheme val="minor"/>
      </rPr>
      <t xml:space="preserve">
Metal/tworzywo sztuczne z anatomicznie wyprofilowaną miseczką. Materiał: zewn. Część ochraniacza pokryta skórą syntetyczną, od wewnątrz miseczki zastosowana wartswa gąbki. Ochraniacz z szerokimi gumami do mocowania wokół tułowia, nie krępujący ruchów, z możłiwością dostosowania do każdej sylwetki.</t>
    </r>
  </si>
  <si>
    <r>
      <rPr>
        <b/>
        <sz val="10"/>
        <color theme="1"/>
        <rFont val="Calibri"/>
        <family val="2"/>
        <charset val="238"/>
        <scheme val="minor"/>
      </rPr>
      <t>OCHRANIACZ PISZCZELI</t>
    </r>
    <r>
      <rPr>
        <sz val="10"/>
        <color theme="1"/>
        <rFont val="Calibri"/>
        <family val="2"/>
        <scheme val="minor"/>
      </rPr>
      <t xml:space="preserve">
Ochraniacz piszczeli z trwadym wkładem, posiadający trzy zapięcia na gumowanych pasach z rzepami o szerokości 2,5-5cm. Materiał wykonania: 0,8mm (+/-5%) skóra syntetyczna, wkład amortyzujący: ręcznie klejony z kilku warstw pianek o grubości 2-3cm.</t>
    </r>
  </si>
  <si>
    <r>
      <rPr>
        <b/>
        <sz val="10"/>
        <color theme="1"/>
        <rFont val="Calibri"/>
        <family val="2"/>
        <charset val="238"/>
        <scheme val="minor"/>
      </rPr>
      <t>TARCZA DUŻA, DWURĘCZNA DO SPORTÓW WALKI</t>
    </r>
    <r>
      <rPr>
        <sz val="10"/>
        <color theme="1"/>
        <rFont val="Calibri"/>
        <family val="2"/>
        <charset val="238"/>
        <scheme val="minor"/>
      </rPr>
      <t xml:space="preserve">
Tarcza treningowa o wym. 75x35x15cm (+/- 5%). Materiał PCV odporny na zrywanie i rozciąganie, z oczkiem na ujście powietrza podczas uderzeń. Grube, profilowane uchwyty, obszyte mocną taśmą, mocowane sposobem kopertowym. Wypełnienie: pianka poliuretanowa.</t>
    </r>
  </si>
  <si>
    <r>
      <rPr>
        <b/>
        <sz val="10"/>
        <color theme="1"/>
        <rFont val="Calibri"/>
        <family val="2"/>
        <charset val="238"/>
        <scheme val="minor"/>
      </rPr>
      <t>TARCZA MAŁA DO SPORTÓW WALKI</t>
    </r>
    <r>
      <rPr>
        <sz val="10"/>
        <color theme="1"/>
        <rFont val="Calibri"/>
        <family val="2"/>
        <charset val="238"/>
        <scheme val="minor"/>
      </rPr>
      <t xml:space="preserve">
Tarcza treningowa o wym. 42x25x12cm (+/-5%). Materiał: warstwowy plawil z wtopionym przeplotem nylonowym. Tarcza z uchwytami oraz 2 rzepami. Wszystkie przeszycia wykonane nićmi rdzeniowymi. Wypełnienie: pianka poliretanowa o twardości 90 Ig/m3 (+/-5%).</t>
    </r>
  </si>
  <si>
    <r>
      <rPr>
        <b/>
        <sz val="10"/>
        <color theme="1"/>
        <rFont val="Calibri"/>
        <family val="2"/>
        <charset val="238"/>
        <scheme val="minor"/>
      </rPr>
      <t>OKULARY PŁYWACKIE</t>
    </r>
    <r>
      <rPr>
        <sz val="10"/>
        <color theme="1"/>
        <rFont val="Calibri"/>
        <family val="2"/>
        <charset val="238"/>
        <scheme val="minor"/>
      </rPr>
      <t xml:space="preserve">
Okulary pływackie z uszczelką 3D, z silikonowym paskiem ze skalą napięcia. Hydrodynamiczny profil szkieł. Soczewki higroskopijne z lustrzaną powłoką do szerokiego pola widzenia oraz redukcji ostrego światła i odblasków. Powłoka ochronna UV z systemem anti-fog zapobiegającym parowaniu.</t>
    </r>
  </si>
  <si>
    <t>SPORTOWE GRY ZESPOŁOWE - piłka ręczna, piłka koszykowa, piłka nożna, piłka siatkowa, unihokej</t>
  </si>
  <si>
    <r>
      <rPr>
        <b/>
        <sz val="10"/>
        <color theme="1"/>
        <rFont val="Calibri"/>
        <family val="2"/>
        <charset val="238"/>
        <scheme val="minor"/>
      </rPr>
      <t>OKŁADZINA DO TENISA STOŁOWEGO</t>
    </r>
    <r>
      <rPr>
        <sz val="10"/>
        <color theme="1"/>
        <rFont val="Calibri"/>
        <family val="2"/>
        <charset val="238"/>
        <scheme val="minor"/>
      </rPr>
      <t xml:space="preserve">
Okładzina o bardzo miękkim podkładzie z makzymalną kontrolą, do szybkiej atakującej gry z wysoką rotacją. Parametry: gładka, rotacja 10.2S, szybkość 12.8, twardość (skala Shore'a) 32.0 (+/- 5%).</t>
    </r>
  </si>
  <si>
    <t>opak.</t>
  </si>
  <si>
    <r>
      <rPr>
        <b/>
        <sz val="10"/>
        <color theme="1"/>
        <rFont val="Calibri"/>
        <family val="2"/>
        <charset val="238"/>
        <scheme val="minor"/>
      </rPr>
      <t>OWIJKA ZEWNĘTRZNA DO RAKIETY TENISOWEJ</t>
    </r>
    <r>
      <rPr>
        <sz val="10"/>
        <color theme="1"/>
        <rFont val="Calibri"/>
        <family val="2"/>
        <charset val="238"/>
        <scheme val="minor"/>
      </rPr>
      <t xml:space="preserve">
Wilgotna/lepka owijka, powierzchnia perforowana. Parametry: grubość 0,6-0,75mm, szerokość 27mm, długość 110 cm (+/- 5%). Zastosowanie: owijka wierzchnia/zewnętrzna.</t>
    </r>
  </si>
  <si>
    <r>
      <rPr>
        <b/>
        <sz val="10"/>
        <color theme="1"/>
        <rFont val="Calibri"/>
        <family val="2"/>
        <charset val="238"/>
        <scheme val="minor"/>
      </rPr>
      <t>PIŁKA DO TENISA STOŁOWEGO</t>
    </r>
    <r>
      <rPr>
        <sz val="10"/>
        <color theme="1"/>
        <rFont val="Calibri"/>
        <family val="2"/>
        <charset val="238"/>
        <scheme val="minor"/>
      </rPr>
      <t xml:space="preserve">
Do gry profesjonalnej, w opakowaniu 6 szt. Materiał: celuloid. Średnica: 40 mm. Kolor: biały.</t>
    </r>
  </si>
  <si>
    <r>
      <rPr>
        <b/>
        <sz val="10"/>
        <color theme="1"/>
        <rFont val="Calibri"/>
        <family val="2"/>
        <charset val="238"/>
        <scheme val="minor"/>
      </rPr>
      <t>GWIZDEK SPORTOWY</t>
    </r>
    <r>
      <rPr>
        <sz val="10"/>
        <color theme="1"/>
        <rFont val="Calibri"/>
        <family val="2"/>
        <charset val="238"/>
        <scheme val="minor"/>
      </rPr>
      <t xml:space="preserve">
Gwizdek sędziowski, moc 110 db, płaski, o trzykomorowej konstrukcji, bezkulkowy. W zestawie smycz.</t>
    </r>
  </si>
  <si>
    <r>
      <rPr>
        <b/>
        <sz val="10"/>
        <color theme="1"/>
        <rFont val="Calibri"/>
        <family val="2"/>
        <charset val="238"/>
        <scheme val="minor"/>
      </rPr>
      <t>NARZUTKA - ZNACZNIK TRENINGOWY</t>
    </r>
    <r>
      <rPr>
        <sz val="10"/>
        <color theme="1"/>
        <rFont val="Calibri"/>
        <family val="2"/>
        <charset val="238"/>
        <scheme val="minor"/>
      </rPr>
      <t xml:space="preserve">
Na ramiączkach, z technologią odprowadzającą pot z powierzchni skóry. Materiał: 100 % poliester.</t>
    </r>
  </si>
  <si>
    <r>
      <rPr>
        <b/>
        <sz val="10"/>
        <color theme="1"/>
        <rFont val="Calibri"/>
        <family val="2"/>
        <charset val="238"/>
        <scheme val="minor"/>
      </rPr>
      <t>PACHOŁEK TRENINGOWY</t>
    </r>
    <r>
      <rPr>
        <sz val="10"/>
        <color theme="1"/>
        <rFont val="Calibri"/>
        <family val="2"/>
        <charset val="238"/>
        <scheme val="minor"/>
      </rPr>
      <t xml:space="preserve">
Pachołek treningowy, materiał PCV, wysokść 38cm, szerokość podstawy 26 cm (+/- 5%).</t>
    </r>
  </si>
  <si>
    <r>
      <rPr>
        <b/>
        <sz val="10"/>
        <color theme="1"/>
        <rFont val="Calibri"/>
        <family val="2"/>
        <charset val="238"/>
        <scheme val="minor"/>
      </rPr>
      <t>POMPKA DO PIŁEK</t>
    </r>
    <r>
      <rPr>
        <sz val="10"/>
        <color theme="1"/>
        <rFont val="Calibri"/>
        <family val="2"/>
        <charset val="238"/>
        <scheme val="minor"/>
      </rPr>
      <t xml:space="preserve">
Plastikowa, uniwersalna pompka. W komplecie: wężyk oraz komplet 3 różnych końcówek (igieł).</t>
    </r>
  </si>
  <si>
    <r>
      <rPr>
        <b/>
        <sz val="10"/>
        <color theme="1"/>
        <rFont val="Calibri"/>
        <family val="2"/>
        <charset val="238"/>
        <scheme val="minor"/>
      </rPr>
      <t>STOPER ELEKTRONICZNY 60-100 CZASOWY</t>
    </r>
    <r>
      <rPr>
        <sz val="10"/>
        <color theme="1"/>
        <rFont val="Calibri"/>
        <family val="2"/>
        <charset val="238"/>
        <scheme val="minor"/>
      </rPr>
      <t xml:space="preserve">
Stoper elektroniczny 60-100 czasowy, cyfrowy z 3-liniowym wyświetlaczem. Stoper w zakresie pracy 1/1000 sec - 10 h (+/- 5%). Koperta z tworzywa, wodoodporny na zachlapania i krople deszczu.</t>
    </r>
  </si>
  <si>
    <r>
      <rPr>
        <b/>
        <sz val="10"/>
        <color theme="1"/>
        <rFont val="Calibri"/>
        <family val="2"/>
        <charset val="238"/>
        <scheme val="minor"/>
      </rPr>
      <t>TORBA SPORTOWA</t>
    </r>
    <r>
      <rPr>
        <sz val="10"/>
        <color theme="1"/>
        <rFont val="Calibri"/>
        <family val="2"/>
        <charset val="238"/>
        <scheme val="minor"/>
      </rPr>
      <t xml:space="preserve">
Torba do zastosowań treningowych, wykonana z materiałów odpornych na wodę, przyjmowanie zabrudzeń oraz na uszkodzenia mechaniczne. Parametry: regulowany pas naramienny z możłiwością odpięcia, uchwyty łączone rzepem, 1 boczna wentylowana komora na obuwie, 1 boczna kieszeń z siatki, 2 frontowe kieszenie na suwak, 1 komora główna zapinana na suwak w kształcie litery "U", boczny uchwyt do przenoszenia. Materiał: 100% poliester, pojemność: 55-60 L, wymiary torby: 33x62x33 cm (+/-5 %).</t>
    </r>
  </si>
  <si>
    <t>8 kg</t>
  </si>
  <si>
    <t>10 kg</t>
  </si>
  <si>
    <t>12 kg</t>
  </si>
  <si>
    <t>14 kg</t>
  </si>
  <si>
    <t>16 kg</t>
  </si>
  <si>
    <t>20 kg</t>
  </si>
  <si>
    <t>24 kg</t>
  </si>
  <si>
    <t>2 kg</t>
  </si>
  <si>
    <t>3 kg</t>
  </si>
  <si>
    <t>5 kg</t>
  </si>
  <si>
    <t>WSPINACZKA I RATOWNICTWO GÓRSKIE - tylko specjalistyczne jednostki</t>
  </si>
  <si>
    <t>ATLETYKA TERENOWA - BIEGI PRZEŁAJOWE (w ramach współzawodnictwa sportowego)</t>
  </si>
  <si>
    <r>
      <rPr>
        <b/>
        <sz val="10"/>
        <color theme="1"/>
        <rFont val="Calibri"/>
        <family val="2"/>
        <charset val="238"/>
        <scheme val="minor"/>
      </rPr>
      <t>TAŚMA MIERNICZA</t>
    </r>
    <r>
      <rPr>
        <sz val="10"/>
        <color theme="1"/>
        <rFont val="Calibri"/>
        <family val="2"/>
        <charset val="238"/>
        <scheme val="minor"/>
      </rPr>
      <t xml:space="preserve">
Taśma miernicza wykonana z włókna szklanego, zakończona metalową klamrą.  Długość taśmy 50m, szerokość 13 mm (+/- 5%). Obudowa z tworzywa sztucznego ze składaną korbką do szybkiego zwijania.</t>
    </r>
  </si>
  <si>
    <t>4 kg</t>
  </si>
  <si>
    <t>6 kg</t>
  </si>
  <si>
    <t>18 kg</t>
  </si>
  <si>
    <r>
      <rPr>
        <b/>
        <sz val="10"/>
        <color theme="1"/>
        <rFont val="Calibri"/>
        <family val="2"/>
        <charset val="238"/>
        <scheme val="minor"/>
      </rPr>
      <t>NACIĄG DO RAKIETY TENISOWEJ</t>
    </r>
    <r>
      <rPr>
        <sz val="10"/>
        <color theme="1"/>
        <rFont val="Calibri"/>
        <family val="2"/>
        <charset val="238"/>
        <scheme val="minor"/>
      </rPr>
      <t xml:space="preserve">
Zapewniający kontrolę i komfortowe czucie chroniąc w ten sposób nadgarstek, lokieć o raz ramię tenisisty. Paramtry: dł. Naciągu 200m, grubość 1,10-1,50mm, profil gładki, struny syntetyczne wykonane z różnych materiałów wg. potrzb (nylonowe, poliestrowe, multifilamentowe, strukturalne).</t>
    </r>
  </si>
  <si>
    <r>
      <t xml:space="preserve">KOMPAS DO BnO
</t>
    </r>
    <r>
      <rPr>
        <sz val="9"/>
        <color theme="1"/>
        <rFont val="Calibri"/>
        <family val="2"/>
        <charset val="238"/>
        <scheme val="minor"/>
      </rPr>
      <t>Kompas kciukowy, z obrotową obudową, szybką, precyzyjną igłą oraz naklejkami ze skalą. Plastikowa obudowa z regulowanymi opaskamii wsparciem dla kciuka z wycięciem na kciuk do kontaktu z mapą oraz płytką wsuwaną i wysuwaną z podstawy.</t>
    </r>
  </si>
  <si>
    <r>
      <t xml:space="preserve">LAMPION DO BnO
</t>
    </r>
    <r>
      <rPr>
        <sz val="9"/>
        <color theme="1"/>
        <rFont val="Calibri"/>
        <family val="2"/>
        <charset val="238"/>
        <scheme val="minor"/>
      </rPr>
      <t>Lapion do biegów na orientację, do użycia w dzień i w nocy, z odblaskowym paskiem. Materiał: tworzywo sztuczne.</t>
    </r>
  </si>
  <si>
    <r>
      <t xml:space="preserve">LAMPION DO BnO TRENINGOWY
</t>
    </r>
    <r>
      <rPr>
        <sz val="9"/>
        <color theme="1"/>
        <rFont val="Calibri"/>
        <family val="2"/>
        <charset val="238"/>
        <scheme val="minor"/>
      </rPr>
      <t xml:space="preserve">Lampion do biegów na orientację, do użycia w dzień i w nocy, z odblaskowym paskiem. Materiał: tworzywo sztuczne. </t>
    </r>
  </si>
  <si>
    <r>
      <t xml:space="preserve">PERFORATOR NA STOJAK
</t>
    </r>
    <r>
      <rPr>
        <sz val="9"/>
        <color theme="1"/>
        <rFont val="Calibri"/>
        <family val="2"/>
        <charset val="238"/>
        <scheme val="minor"/>
      </rPr>
      <t>Materiał: miękki plastik odporny na działanie niskich temperatur, w zestawie: dodatkowe szpilki umożliwiające tworzenie symboli, cyfr, i liter (kody), sznurek umożliwiający mocowanie perforatora, jedna wymienna płytka kodów, dwie wymienne szpilki metalowe.</t>
    </r>
  </si>
  <si>
    <t>Rozmiar /waga</t>
  </si>
  <si>
    <t>-opór do 5kg</t>
  </si>
  <si>
    <t>- opór do 10kg</t>
  </si>
  <si>
    <t>-opór do 15kg,</t>
  </si>
  <si>
    <t>- opór do 20kg</t>
  </si>
  <si>
    <t>- opór do 25kg</t>
  </si>
  <si>
    <r>
      <rPr>
        <b/>
        <sz val="10"/>
        <color theme="1"/>
        <rFont val="Calibri"/>
        <family val="2"/>
        <charset val="238"/>
        <scheme val="minor"/>
      </rPr>
      <t>MATERAC GIMNASTYCZNY</t>
    </r>
    <r>
      <rPr>
        <sz val="10"/>
        <color theme="1"/>
        <rFont val="Calibri"/>
        <family val="2"/>
        <charset val="238"/>
        <scheme val="minor"/>
      </rPr>
      <t xml:space="preserve">
Materiał PCV, jednostronnie powlekany, posiadający w górnej warstwie zwiększoną odporność na przecieranie, antypoślizgowy. Wypełnienie: pianka poliuretanowa wtórnie spieniona. Materiał ze wzmocnionymi narożnikami i uchwytami.</t>
    </r>
  </si>
  <si>
    <t>Opis/kolor</t>
  </si>
  <si>
    <t>- długość gum ok. 208 cm</t>
  </si>
  <si>
    <t>200x120x10 cm</t>
  </si>
  <si>
    <r>
      <rPr>
        <b/>
        <sz val="10"/>
        <color theme="1"/>
        <rFont val="Calibri"/>
        <family val="2"/>
        <charset val="238"/>
        <scheme val="minor"/>
      </rPr>
      <t>ATRAPA KARABINKA Z GUMY</t>
    </r>
    <r>
      <rPr>
        <sz val="10"/>
        <color theme="1"/>
        <rFont val="Calibri"/>
        <family val="2"/>
        <charset val="238"/>
        <scheme val="minor"/>
      </rPr>
      <t xml:space="preserve">
Atrapa karabinka (wzór AK-47) z bagnetem. Materiał: karabin wykonany w całości z gumy, ze stalowym wewnętrzym wzmocnieniem. Waga: 2,6-2,8 kg, długość całkowita 98-102 cm.</t>
    </r>
  </si>
  <si>
    <t>2 szt. x rozm. M
2 szt. x rozm. L</t>
  </si>
  <si>
    <r>
      <rPr>
        <b/>
        <sz val="10"/>
        <color theme="1"/>
        <rFont val="Calibri"/>
        <family val="2"/>
        <charset val="238"/>
        <scheme val="minor"/>
      </rPr>
      <t>MANEKIN WALKI WRĘCZ</t>
    </r>
    <r>
      <rPr>
        <sz val="10"/>
        <color theme="1"/>
        <rFont val="Calibri"/>
        <family val="2"/>
        <charset val="238"/>
        <scheme val="minor"/>
      </rPr>
      <t xml:space="preserve">
Manekin o konstrukcji zapewniającej możliwość przeprowadzenia wszechstronnego treningu zapaśniczego, MMA i innych sportów walki. Konstrukcja manekina to odwzorowana sylwetka człowieka, dostosowana do treningu: m.in.. rzutów, dosiadów, duszeń, uderzeń w stójce (w przypadku podiweszania manekina). Materiał: syntetyczna skóra, z paramtrami podobnymi do skóry naturalnej. Wszystkie szwy wykonane grubymi nićmi rdzeniowymi. Wypełnienie: skórzane i bawłniane ścinki, filc oraz mikro-guma. Wymiary: wysokość manekina - 160cm, waga- 30-35kg, z możłiwością samodzielnego dociążenia, wykorzystując zapięcie na zamek. Zamki zabezpieczone grubą wartwą skóry, obszytej trwałym rzepem.</t>
    </r>
  </si>
  <si>
    <t>wiodący kolor: khaki lub czarne</t>
  </si>
  <si>
    <t>wiodący kolor: czarny</t>
  </si>
  <si>
    <t>rozmiar uniwersalny, unisex</t>
  </si>
  <si>
    <t>- wiodący kolor oprawek i paska: czarny, niebieski
'- zastosowanie gł. na basenach krytych</t>
  </si>
  <si>
    <t>kolor wiodący: biały lub żółty</t>
  </si>
  <si>
    <t>rozm. 5</t>
  </si>
  <si>
    <t>kolor wiodący: biały</t>
  </si>
  <si>
    <t>Rozmiar: 7.</t>
  </si>
  <si>
    <r>
      <rPr>
        <b/>
        <sz val="10"/>
        <color theme="1"/>
        <rFont val="Calibri"/>
        <family val="2"/>
        <charset val="238"/>
        <scheme val="minor"/>
      </rPr>
      <t>DESKA DO TENISA STOŁOWEGO</t>
    </r>
    <r>
      <rPr>
        <sz val="10"/>
        <color theme="1"/>
        <rFont val="Calibri"/>
        <family val="2"/>
        <charset val="238"/>
        <scheme val="minor"/>
      </rPr>
      <t xml:space="preserve">
Deska do tenisa stołowego, drewniania, pięciowarstwowa. Deska z równym poziomem ataku i obrony. Dedykowana graczom niezależnie od poziomu (od początkującyh do ekspertów). W zależności od dobranych okładzin może mieć więcej kontroli lub będzie mieć chrakter ofensywny. Dane techniczne: typ rączki dowolny, charakterystyka obicia: 10.6, charakterystyka wibracji: 8.2, rozmiar blatu: 158x152mm, grubość: 5,9mm (+/-10%).</t>
    </r>
  </si>
  <si>
    <r>
      <rPr>
        <b/>
        <sz val="10"/>
        <color theme="1"/>
        <rFont val="Calibri"/>
        <family val="2"/>
        <charset val="238"/>
        <scheme val="minor"/>
      </rPr>
      <t>LOTKA DO BADMINTONA</t>
    </r>
    <r>
      <rPr>
        <sz val="10"/>
        <color theme="1"/>
        <rFont val="Calibri"/>
        <family val="2"/>
        <charset val="238"/>
        <scheme val="minor"/>
      </rPr>
      <t xml:space="preserve">
Lotka do badmintona syntetyczna (nylon), podstawa korek portugalski, średnia prędkość, w tubie 6 sztuk. </t>
    </r>
  </si>
  <si>
    <t>Kolor lotki: żółty lub biały.</t>
  </si>
  <si>
    <t>Materiał : polimer / 'poliester</t>
  </si>
  <si>
    <t>kolor: biały.</t>
  </si>
  <si>
    <t>Średnica: 40 mm.</t>
  </si>
  <si>
    <r>
      <rPr>
        <b/>
        <sz val="10"/>
        <color theme="1"/>
        <rFont val="Calibri"/>
        <family val="2"/>
        <charset val="238"/>
        <scheme val="minor"/>
      </rPr>
      <t>PIŁKA DO TENISA ZIEMNEGO</t>
    </r>
    <r>
      <rPr>
        <sz val="10"/>
        <color theme="1"/>
        <rFont val="Calibri"/>
        <family val="2"/>
        <charset val="238"/>
        <scheme val="minor"/>
      </rPr>
      <t xml:space="preserve">
Do gry profesjonalnej, wysokiej trwałości, do gry na każdej nawierzchni. 50% naturalnej wełny w filcu piłki (+/-5%). W tubie 4 sztuki. Piłki zatwierdzone przez ITF.</t>
    </r>
  </si>
  <si>
    <t>wiodący kolor: czarny lub inny ciemny</t>
  </si>
  <si>
    <t xml:space="preserve"> Dł.rakiety: 675 mm (+/- 10 %), waga z naciągiem: 87g</t>
  </si>
  <si>
    <t>Waga: 100 g (+/- 10%), dł. 662 mm (+/- 10%), układ strun 22/23</t>
  </si>
  <si>
    <t>waga ok. 300 g</t>
  </si>
  <si>
    <t>pojemność: 55-60 L, wymiary: 33x62x33 cm (+/-5 %).</t>
  </si>
  <si>
    <r>
      <t xml:space="preserve">DWUPOZIOMOWY STOJAK NA HANTLE                                                                                                                                             
 </t>
    </r>
    <r>
      <rPr>
        <sz val="10"/>
        <color theme="1"/>
        <rFont val="Calibri"/>
        <family val="2"/>
        <charset val="238"/>
        <scheme val="minor"/>
      </rPr>
      <t>Wykonany ze stali, wymiary 55,5 x 124 x 79cm, maksymalne obciażenie 500kg, 2 półki, rozstaw półki 13cm, długośc półki 122cm, szerokość półki 22cm, grubośc półki 5mm, przekrój profili 50x50</t>
    </r>
  </si>
  <si>
    <r>
      <t xml:space="preserve">PÓŁPIŁKA - TRENER RÓWNOWAGI                                                                                                                                                        
</t>
    </r>
    <r>
      <rPr>
        <sz val="10"/>
        <color theme="1"/>
        <rFont val="Calibri"/>
        <family val="2"/>
        <charset val="238"/>
        <scheme val="minor"/>
      </rPr>
      <t>Materiał: PVC. Wymiary (+/-5 %): Wysokość: 20cm, średnica 58cm. Udźwig: do 300kg (+/- 10%).</t>
    </r>
  </si>
  <si>
    <t>WYPOSAŻENIE SIŁOWNI</t>
  </si>
  <si>
    <r>
      <t xml:space="preserve">LINA PÓŁSTATYCZNA
</t>
    </r>
    <r>
      <rPr>
        <sz val="10"/>
        <color theme="1"/>
        <rFont val="Calibri"/>
        <family val="2"/>
        <charset val="238"/>
        <scheme val="minor"/>
      </rPr>
      <t>Zgodna z normą (EN 1891) (PN-EN 1891:2002)</t>
    </r>
  </si>
  <si>
    <t xml:space="preserve"> - element służący do zawieszania  stanowi stalowy uchwyt (nie karabińczyk)</t>
  </si>
  <si>
    <t xml:space="preserve"> - element służący do zawieszania  stanowi stalowy karabińczyk</t>
  </si>
  <si>
    <t>x</t>
  </si>
  <si>
    <t xml:space="preserve">szt. </t>
  </si>
  <si>
    <t>Kolor: czarny lub inny ciemny</t>
  </si>
  <si>
    <t>WYPOSAŻENIE INSTRUKTORA SPORTU</t>
  </si>
  <si>
    <t xml:space="preserve">Pojemność 
od 30 do 33 L. </t>
  </si>
  <si>
    <r>
      <rPr>
        <b/>
        <sz val="10"/>
        <color theme="1"/>
        <rFont val="Calibri"/>
        <family val="2"/>
        <charset val="238"/>
        <scheme val="minor"/>
      </rPr>
      <t>LINA DO WSPINANIA 7M</t>
    </r>
    <r>
      <rPr>
        <sz val="10"/>
        <color theme="1"/>
        <rFont val="Calibri"/>
        <family val="2"/>
        <scheme val="minor"/>
      </rPr>
      <t xml:space="preserve">
Lina do wspinania wykonana z naturalnego i bardzo wytrzymałego tworzywa jutowego. Dolny koniec liny zabezpieczony przed rozkręcaniem oplotu ze szpagatu, nakładką z tworzywa. Średnica liny:  40mm (+/- 5 %), Maksymalny ciężar: 300 kg (+/- 10%).</t>
    </r>
  </si>
  <si>
    <t>Kolor: czarny</t>
  </si>
  <si>
    <r>
      <rPr>
        <b/>
        <sz val="10"/>
        <color theme="1"/>
        <rFont val="Calibri"/>
        <family val="2"/>
        <charset val="238"/>
        <scheme val="minor"/>
      </rPr>
      <t>PRZYRZĄD DO POMIARU ODLEGŁOŚCI</t>
    </r>
    <r>
      <rPr>
        <sz val="10"/>
        <color theme="1"/>
        <rFont val="Calibri"/>
        <family val="2"/>
        <charset val="238"/>
        <scheme val="minor"/>
      </rPr>
      <t xml:space="preserve">
Koło pomiarowe. Wygodna, duża rękojeść i przełączniki kasowania wymiarów. Zwarta konstrukcja metalowa z pyłoszczelnym mechanizmem pomiarowym. Wysoka dokładność wykonywanych pomiarów. Pełne koło uniemożliwiające gromadzenie zabrudzeń. Minimalna podziałka: 1cm, max.rejestrowany pomiar: 9999,99 m.</t>
    </r>
  </si>
  <si>
    <r>
      <t xml:space="preserve">OCHRANIACZE SPECJALISTYCZNE DO BnO
</t>
    </r>
    <r>
      <rPr>
        <sz val="9"/>
        <color theme="1"/>
        <rFont val="Calibri"/>
        <family val="2"/>
        <charset val="238"/>
        <scheme val="minor"/>
      </rPr>
      <t>Do kolan, z wkładem piankowym, chroniące piszczele przed kolczastą roślinnością, gałęziami. Materiał: poliester, elastan, inne.</t>
    </r>
  </si>
  <si>
    <r>
      <t xml:space="preserve">HANTEL 30KG                                                                                                                                                                                                  
</t>
    </r>
    <r>
      <rPr>
        <sz val="10"/>
        <color theme="1"/>
        <rFont val="Calibri"/>
        <family val="2"/>
        <charset val="238"/>
        <scheme val="minor"/>
      </rPr>
      <t>Materiał: chromowana stal, Długość 320mm, średnica obciążenia 200mm, średnica części chwytnej 32mm, długość częsci chwytnej 148mm, gumowe pokrycie hantla  (wymiary +/- 15%)</t>
    </r>
  </si>
  <si>
    <r>
      <t xml:space="preserve">HANTEL 32,5KG                                                                                                                                                                                        
</t>
    </r>
    <r>
      <rPr>
        <sz val="10"/>
        <color theme="1"/>
        <rFont val="Calibri"/>
        <family val="2"/>
        <charset val="238"/>
        <scheme val="minor"/>
      </rPr>
      <t>Materiał: chromowana stal, Długość 340mm, średnica obciążenia 195mm, średnica części chwytnej 32mm, długość częsci chwytnej 148mm, gumowe pokrycie hantla  (wymiary +/- 15%)</t>
    </r>
  </si>
  <si>
    <r>
      <t xml:space="preserve">HANTEL 35KG                                                                                                                                                                                           
</t>
    </r>
    <r>
      <rPr>
        <sz val="10"/>
        <color theme="1"/>
        <rFont val="Calibri"/>
        <family val="2"/>
        <charset val="238"/>
        <scheme val="minor"/>
      </rPr>
      <t>Materiał: chromowana stal, Długość 350mm, średnica obciążenia 195mm, średnica części chwytnej 32mm, długość częsci chwytnej 148mm, gumowe pokrycie hantla  (wymiary +/- 15%)</t>
    </r>
  </si>
  <si>
    <r>
      <t xml:space="preserve">HANTEL 27,5KG                                                                                                                                                                                         
</t>
    </r>
    <r>
      <rPr>
        <sz val="10"/>
        <color theme="1"/>
        <rFont val="Calibri"/>
        <family val="2"/>
        <charset val="238"/>
        <scheme val="minor"/>
      </rPr>
      <t>Materiał: chromowana stal, Długość 310mm, średnica obciążenia 195mm, średnica części chwytnej 32mm, długość częsci chwytnej 148mm, gumowe pokrycie hantla  (wymiary +/- 15%)</t>
    </r>
  </si>
  <si>
    <t>OPIS PRZEDMIOTU ZAMÓWIENIA - CZ. II SPRZĘT SPORTOWY</t>
  </si>
  <si>
    <t>14oz</t>
  </si>
  <si>
    <t>ZAMÓWIENIE PODSTAWOWE</t>
  </si>
  <si>
    <t>ZAMÓWIENIE OPCJONALNE</t>
  </si>
  <si>
    <t>WARTOŚĆ 
BRUTTO</t>
  </si>
  <si>
    <t>Cena jednostkowa brutto</t>
  </si>
  <si>
    <r>
      <t xml:space="preserve">OKULARY PRZECIWSŁONECZNE Z POLARYZACJĄ
</t>
    </r>
    <r>
      <rPr>
        <sz val="10"/>
        <color theme="1"/>
        <rFont val="Calibri"/>
        <family val="2"/>
        <charset val="238"/>
        <scheme val="minor"/>
      </rPr>
      <t>Okulary przeciwsłoneczne. Hydrodynamiczny profil szkieł, soczewki higroskopijne z lustrzaną powłoką do szerokiego pola widzenia oraz redukcji ostrego światła i odblasków. Powłoka ochronna UV z systemem anti-fog zapobiegającym parowaniu.  Z paskiem do okularów.</t>
    </r>
  </si>
  <si>
    <r>
      <t xml:space="preserve">PULSOMETR z GPS
</t>
    </r>
    <r>
      <rPr>
        <sz val="10"/>
        <color theme="1"/>
        <rFont val="Calibri"/>
        <family val="2"/>
        <charset val="238"/>
        <scheme val="minor"/>
      </rPr>
      <t xml:space="preserve">Klasa wodoszczelności od 5 do 10ATM, multisportowy zegarek z GPS, z pomiarem tętna z nadgarstka, testami wydolnościowymi i monitorowaniem regeneracji.Wbudowany GPS, GLONASS, Galileo. Asissted GPS do szybkiego łączenia z satelitami. Wykość n.p.m, nachylenie, wzniesienia i spadki terenu. Akumulator: czas działania do 4 godz. w trybie treningowym (z włączonym GPS i pomiarem tętna z nadgarstka) lub do 6-7 dni w trybie zegarka, z włączonym całodobowym pomiarem tętna. Zegarek: godzina i data, alarm z funkcją drzemki. Kolorowy wyświetlacz z zawsze włączonym ekranem dotykowym. Rozmiar ok. 1,2", rozdzielczość ok. 240x240 z czujnikiem oświetlenia ALS. W komplecie: zegarek sportowy, kabel do ładowania, sensor tętna, uchwyt na kierownicę, etui oraz instrukcja obsługi. Wymiary: 47x47x13 mm (+/- 10%). </t>
    </r>
  </si>
  <si>
    <r>
      <t xml:space="preserve">PLECAK SPORTOWY 
</t>
    </r>
    <r>
      <rPr>
        <sz val="10"/>
        <color theme="1"/>
        <rFont val="Calibri"/>
        <family val="2"/>
        <charset val="238"/>
        <scheme val="minor"/>
      </rPr>
      <t>Wykonan z mocnego materiału, zapewniającego ochronę przed warunkami atmosferycznymi. Z kieszenią na laptopa minimum 15", z obszerną komorągłówną, dwiema kieszonkami zapinanymi na zamek oraz kieszenie boczne meszowe na akcesoria. Szelki z panelami wentylacyjnymi. Pojemność od 30 do 33 L. Materiał: poliester, nylon.</t>
    </r>
  </si>
  <si>
    <t>RAZEM:</t>
  </si>
  <si>
    <t>- biało-pomarańczowy, 
- z karabinkiem do zawieszenia</t>
  </si>
  <si>
    <t xml:space="preserve">- mały, 15x15cm, </t>
  </si>
  <si>
    <t xml:space="preserve">- mały, 30x30cm, </t>
  </si>
  <si>
    <r>
      <t xml:space="preserve">CHIP SI / KARTA SI
</t>
    </r>
    <r>
      <rPr>
        <sz val="9"/>
        <color theme="1"/>
        <rFont val="Calibri"/>
        <family val="2"/>
        <charset val="238"/>
        <scheme val="minor"/>
      </rPr>
      <t>Elektroniczny chip zakładany na palec: Chip do rejestracji czasu oraz numeru kodu stacji, kompatybilnej z systemem SPORTident. Możliwość 30 zapisów (+/- 5 %).</t>
    </r>
  </si>
  <si>
    <r>
      <t xml:space="preserve">STACJA KONTROLNA SI
</t>
    </r>
    <r>
      <rPr>
        <sz val="9"/>
        <color theme="1"/>
        <rFont val="Calibri"/>
        <family val="2"/>
        <charset val="238"/>
        <scheme val="minor"/>
      </rPr>
      <t>Stacja sterująca do uniwersalnego zastosowania. Tryby: sprawdź, wyczyść, uruchom, kontroluj, zakończ. Precyzyjny zegar czasu rzeczywistego. Wyświetlacz na wierzchu/na spodzie. Potwierdzenie dotykowe, bezdotykowe. Wewnętrzna pamięć kopii zapasowych do 21802 rekordów kontrolnych (+/- 10%). Montaż zatrzaskowy. Zasilanie: wewnętrzna bateria litowa. Żywotność baterii 3-5 lat.</t>
    </r>
  </si>
  <si>
    <r>
      <t xml:space="preserve">STOJAK DO LAMPIONÓW
</t>
    </r>
    <r>
      <rPr>
        <sz val="9"/>
        <color theme="1"/>
        <rFont val="Calibri"/>
        <family val="2"/>
        <charset val="238"/>
        <scheme val="minor"/>
      </rPr>
      <t>Wytrzymały na różne warunki atmosferyczne. Materiał: włókno szklane, tworzywo sztuczne.</t>
    </r>
  </si>
  <si>
    <t>- kolor: czarny</t>
  </si>
  <si>
    <r>
      <rPr>
        <b/>
        <sz val="10"/>
        <color theme="1"/>
        <rFont val="Calibri"/>
        <family val="2"/>
        <charset val="238"/>
        <scheme val="minor"/>
      </rPr>
      <t>ATRAPA NOŻA Z GUMY</t>
    </r>
    <r>
      <rPr>
        <sz val="10"/>
        <color theme="1"/>
        <rFont val="Calibri"/>
        <family val="2"/>
        <charset val="238"/>
        <scheme val="minor"/>
      </rPr>
      <t xml:space="preserve">
Atrapa noża wykonana z wytrzymałej gumy. Wzór zgodny z nożem szturmowym wz. 1955, długość 285 mm, długość głowni 10cm (+/- 5%).</t>
    </r>
  </si>
  <si>
    <r>
      <rPr>
        <b/>
        <sz val="10"/>
        <color theme="1"/>
        <rFont val="Calibri"/>
        <family val="2"/>
        <charset val="238"/>
        <scheme val="minor"/>
      </rPr>
      <t>ATRAPA PAŁKI Z GUMY</t>
    </r>
    <r>
      <rPr>
        <sz val="10"/>
        <color theme="1"/>
        <rFont val="Calibri"/>
        <family val="2"/>
        <charset val="238"/>
        <scheme val="minor"/>
      </rPr>
      <t xml:space="preserve">
Atrapa pałki wykonana z wytrzymałej gumy. Długość całkowita: 43 cm (+/-5%).</t>
    </r>
  </si>
  <si>
    <r>
      <rPr>
        <b/>
        <sz val="10"/>
        <color theme="1"/>
        <rFont val="Calibri"/>
        <family val="2"/>
        <charset val="238"/>
        <scheme val="minor"/>
      </rPr>
      <t>ATRAPA PISTOLETU Z GUMY</t>
    </r>
    <r>
      <rPr>
        <sz val="10"/>
        <color theme="1"/>
        <rFont val="Calibri"/>
        <family val="2"/>
        <charset val="238"/>
        <scheme val="minor"/>
      </rPr>
      <t xml:space="preserve">
Atrapa pistoletu wykonana z gumy z półelastycznym kabłąkiem. Wzór zgodny z pistoletem P-83, wymiary: 163x118 mm (+/- 5%).</t>
    </r>
  </si>
  <si>
    <r>
      <rPr>
        <b/>
        <sz val="10"/>
        <color theme="1"/>
        <rFont val="Calibri"/>
        <family val="2"/>
        <charset val="238"/>
        <scheme val="minor"/>
      </rPr>
      <t>KASK OCHRONNY DO SPORTÓW WALKI</t>
    </r>
    <r>
      <rPr>
        <sz val="10"/>
        <color theme="1"/>
        <rFont val="Calibri"/>
        <family val="2"/>
        <charset val="238"/>
        <scheme val="minor"/>
      </rPr>
      <t xml:space="preserve">
Materiał, skóra bydlęca. Wkład amortyzujący: ręcznie klejony z pianki lateksowej o wysokiej gęstości z pianką elastyczną i pianką polietylenową. Grubość wkładu amortyzującego: 2,5 cm (+/-5%). Zabudowana górna część kasku z ochroną uszu i wentylacją. Zapięcie z tyłu głowy na 2 rzepy. Zapięcie pod brodą: klamerka metalowa i skórzana.</t>
    </r>
  </si>
  <si>
    <r>
      <rPr>
        <b/>
        <sz val="10"/>
        <color theme="1"/>
        <rFont val="Calibri"/>
        <family val="2"/>
        <charset val="238"/>
        <scheme val="minor"/>
      </rPr>
      <t>ŁAPA TRENERSKA</t>
    </r>
    <r>
      <rPr>
        <sz val="10"/>
        <color theme="1"/>
        <rFont val="Calibri"/>
        <family val="2"/>
        <charset val="238"/>
        <scheme val="minor"/>
      </rPr>
      <t xml:space="preserve">
Łapa trenserska z grubym wkładem amortyzującym. Materiał zewn.: skóra bydlęca, materiał wewn.: skóra syntetyczna. Wkład amortyzujący: ręcznie klejony z kilku warstw pianki o wysokiej gęstości, grubość wkładu: 4,5-5,5cm. Zamknięcie dłoni: rękawice z anatomicznie uformowanym "podbiciem" dłoni. Przewiewny materiał po wewnętrznej stronie łapy z wentylacją. Zapięcie: na rzepy z metalową klamrą. Wymiary: długość 26 cm, szerokość 18 cm, grubość wkładu 5 cm.</t>
    </r>
  </si>
  <si>
    <r>
      <rPr>
        <b/>
        <sz val="10"/>
        <color theme="1"/>
        <rFont val="Calibri"/>
        <family val="2"/>
        <charset val="238"/>
        <scheme val="minor"/>
      </rPr>
      <t>WOREK BOKSERSKI</t>
    </r>
    <r>
      <rPr>
        <b/>
        <sz val="10"/>
        <color rgb="FFFF0000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
Worek treningowy ciężki, długi. Materiał: skóra naturalna. Wypełnienie: skórzane i bawełniane ścinki, filc oraz mikroguma. Wymiary: wysokość worka: 140 cm, waga: 45-50kg, średnica worka 40-45cm (+/-5%). Mocowanie: worek wisi na 4 odcinkach mocnego, zgrzewanego wytrzymałego łańcucha o dł. ok. 40cm.</t>
    </r>
  </si>
  <si>
    <r>
      <rPr>
        <b/>
        <sz val="10"/>
        <color theme="1"/>
        <rFont val="Calibri"/>
        <family val="2"/>
        <charset val="238"/>
        <scheme val="minor"/>
      </rPr>
      <t>RAKIETA DO BADMINTONA</t>
    </r>
    <r>
      <rPr>
        <sz val="10"/>
        <color theme="1"/>
        <rFont val="Calibri"/>
        <family val="2"/>
        <charset val="238"/>
        <scheme val="minor"/>
      </rPr>
      <t xml:space="preserve">
Sztywność rakiety: sztywna, główka izomeryczna, wyważenie GH (na rączkę). Rekomendowana siła naciągu: 9-12 kg (20-27lbs). Waga rakiety, siła naciągu oraz rozmiar uchwytu w zależności od potrzeb. Pokrowiec: pełen.</t>
    </r>
  </si>
  <si>
    <r>
      <rPr>
        <b/>
        <sz val="10"/>
        <color theme="1"/>
        <rFont val="Calibri"/>
        <family val="2"/>
        <charset val="238"/>
        <scheme val="minor"/>
      </rPr>
      <t>RAKIETA DO TENISA ZIEMNEGO</t>
    </r>
    <r>
      <rPr>
        <sz val="10"/>
        <color theme="1"/>
        <rFont val="Calibri"/>
        <family val="2"/>
        <charset val="238"/>
        <scheme val="minor"/>
      </rPr>
      <t xml:space="preserve">
Sztywność (RA) - 70, powierzchnia główki 630cm3, balans - 320mm, układ strun - 16/19; profil ramy - 21/23/21 mm (+/- 10%), długość - 68,5 cm. Waga rakiety i siła naciągu oraz rozmiar uchwytu wg. potrzeb.</t>
    </r>
  </si>
  <si>
    <t>LINA PÓŁSTATYCZNA
- typ: a
- średnica: 10,5 mm, długość: 200m
- wytrzymałość statyczna: ok. 3000 kg (+/- 5%)
- wytrzymałość z węzłem ósemka: ok. 1950 kg (+/- 5%)
- wytrzymałość z węzłem dziewiątka: ok. 2100 kg (+/- 5%)
- siła uderzenia (współczynnik 0,3) - 5,1 - 5,3 kn
- wydłużenie 50/150 kg - 3%
- ślizganie oplotu: 0,8 %
- ciężar 1 metra: 65 g (+/- 5%)
- kurczliwość w wodzie: ok. 5 %
- materiał: poliamid
- kolor: czarny lub khaki, inny ciemny</t>
  </si>
  <si>
    <r>
      <rPr>
        <b/>
        <sz val="10"/>
        <color theme="1"/>
        <rFont val="Calibri"/>
        <family val="2"/>
        <charset val="238"/>
        <scheme val="minor"/>
      </rPr>
      <t>PIŁKA DO KOSZYKÓWKI</t>
    </r>
    <r>
      <rPr>
        <sz val="10"/>
        <color theme="1"/>
        <rFont val="Calibri"/>
        <family val="2"/>
        <charset val="238"/>
        <scheme val="minor"/>
      </rPr>
      <t xml:space="preserve">
Piłka meczowa zatwierdzona przez FIBA. Materiał: skóra kompozytowa z systemem odprowadzania wilgoci, dętka butylowa. </t>
    </r>
  </si>
  <si>
    <r>
      <rPr>
        <b/>
        <sz val="10"/>
        <color theme="1"/>
        <rFont val="Calibri"/>
        <family val="2"/>
        <charset val="238"/>
        <scheme val="minor"/>
      </rPr>
      <t>PIŁKA NOŻNA</t>
    </r>
    <r>
      <rPr>
        <sz val="10"/>
        <color theme="1"/>
        <rFont val="Calibri"/>
        <family val="2"/>
        <charset val="238"/>
        <scheme val="minor"/>
      </rPr>
      <t xml:space="preserve">
Piłka meczowa, zatwierdzona przez FIFA. Zgrzewana, bezszwowa z powłoką ułatwiającą kontrolę nad trajektorią lotu, nieprzepuszczającą wody. Waga: 410-450g. </t>
    </r>
  </si>
  <si>
    <r>
      <rPr>
        <b/>
        <sz val="10"/>
        <color theme="1"/>
        <rFont val="Calibri"/>
        <family val="2"/>
        <charset val="238"/>
        <scheme val="minor"/>
      </rPr>
      <t xml:space="preserve">ODWAŻNIK Kettlebel </t>
    </r>
    <r>
      <rPr>
        <sz val="10"/>
        <color theme="1"/>
        <rFont val="Calibri"/>
        <family val="2"/>
        <charset val="238"/>
        <scheme val="minor"/>
      </rPr>
      <t xml:space="preserve">
Żeliwny, ciężar pokryty gumą, wyprofilowany spód. Wykończenie: gładkie.</t>
    </r>
  </si>
  <si>
    <r>
      <rPr>
        <b/>
        <sz val="10"/>
        <color theme="1"/>
        <rFont val="Calibri"/>
        <family val="2"/>
        <charset val="238"/>
        <scheme val="minor"/>
      </rPr>
      <t xml:space="preserve">PIŁKA LEKARSKA 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Materiał: wykonana z wytrzymałego i odpornego na ścieranie PVC lub guma. Wypełnienie:piasek.</t>
    </r>
  </si>
  <si>
    <r>
      <rPr>
        <b/>
        <sz val="10"/>
        <color theme="1"/>
        <rFont val="Calibri"/>
        <family val="2"/>
        <charset val="238"/>
        <scheme val="minor"/>
      </rPr>
      <t>PIŁKA FUTSALOWA</t>
    </r>
    <r>
      <rPr>
        <sz val="10"/>
        <color theme="1"/>
        <rFont val="Calibri"/>
        <family val="2"/>
        <charset val="238"/>
        <scheme val="minor"/>
      </rPr>
      <t xml:space="preserve">
Piłka meczowa zatwierdzona przez FIFA, dętka butylowa. Materiał: 100% poliretan. Waga: 400-440g, obwód: 62,5-63,5 cm.</t>
    </r>
  </si>
  <si>
    <r>
      <rPr>
        <b/>
        <sz val="10"/>
        <color theme="1"/>
        <rFont val="Calibri"/>
        <family val="2"/>
        <charset val="238"/>
        <scheme val="minor"/>
      </rPr>
      <t>PIŁKA DO SIATKÓWKI</t>
    </r>
    <r>
      <rPr>
        <sz val="10"/>
        <color theme="1"/>
        <rFont val="Calibri"/>
        <family val="2"/>
        <charset val="238"/>
        <scheme val="minor"/>
      </rPr>
      <t xml:space="preserve">
Piłka meczowa zatwierdzona przez FIVB. Materiał: skóra synetyczna z klejonymi panelami, dętka butylowa. Waga: 260-280g, obwód: 65-67cm.</t>
    </r>
  </si>
  <si>
    <r>
      <rPr>
        <b/>
        <sz val="10"/>
        <color theme="1"/>
        <rFont val="Calibri"/>
        <family val="2"/>
        <charset val="238"/>
        <scheme val="minor"/>
      </rPr>
      <t>RĘKAWICE BOKSERSKIE</t>
    </r>
    <r>
      <rPr>
        <sz val="10"/>
        <color theme="1"/>
        <rFont val="Calibri"/>
        <family val="2"/>
        <charset val="238"/>
        <scheme val="minor"/>
      </rPr>
      <t xml:space="preserve">
Wykonane w technologii zapewniającej wentylację rękawic podczas treningu. Materiał: wzmocniona skóra synetyczna, podszyta od wewnątrz specjalną tkaniną. Dodatkowe usztywnienie nadgarstka szerokim i mocnym rzepem. Wypełnieni rękawic wartwowe: wkład piankowy oraz warstwa żelu.</t>
    </r>
  </si>
  <si>
    <r>
      <rPr>
        <b/>
        <sz val="10"/>
        <color theme="1"/>
        <rFont val="Calibri"/>
        <family val="2"/>
        <charset val="238"/>
        <scheme val="minor"/>
      </rPr>
      <t>NUMER STARTOWY</t>
    </r>
    <r>
      <rPr>
        <sz val="10"/>
        <color theme="1"/>
        <rFont val="Calibri"/>
        <family val="2"/>
        <charset val="238"/>
        <scheme val="minor"/>
      </rPr>
      <t xml:space="preserve">
Wiązany lub przypinany na agrafki, dwustronny, rozm. nie mniejsze niż 28x28 cm (+10%). Materiał: 100% poliester, kolor biały. Nadruk numeru na materiale w kolorze czarnym, obustronnie. Numery od 1 do 30.</t>
    </r>
  </si>
  <si>
    <r>
      <t>GUMA DO ĆWICZEŃ 
G</t>
    </r>
    <r>
      <rPr>
        <sz val="10"/>
        <color theme="1"/>
        <rFont val="Calibri"/>
        <family val="2"/>
        <charset val="238"/>
        <scheme val="minor"/>
      </rPr>
      <t xml:space="preserve">uma do ćwiczeń - rozciągania, wykonana z wysokiej jakości naturalnego lateksu o zwiększonej gęstości. </t>
    </r>
  </si>
  <si>
    <r>
      <rPr>
        <b/>
        <sz val="10"/>
        <color theme="1"/>
        <rFont val="Calibri"/>
        <family val="2"/>
        <charset val="238"/>
        <scheme val="minor"/>
      </rPr>
      <t>TYCZKA DO BIEGU 10x10</t>
    </r>
    <r>
      <rPr>
        <sz val="10"/>
        <color theme="1"/>
        <rFont val="Calibri"/>
        <family val="2"/>
        <charset val="238"/>
        <scheme val="minor"/>
      </rPr>
      <t xml:space="preserve">
Tyczka slalomowa do użytku wewnątrz i na zewnątrz. Materiał: tworzywo sztuczne. Opis techniczny: 160cm, średnica 25mm. 
Stojak na tyczki slalomowe, antypoślizgowa powierzchnia, do użytku wewnątrz i na zewnątrz. Opis techniczny: waga 1,4kg, średnica 23cm (+/- 5%).</t>
    </r>
  </si>
  <si>
    <t>nazwa producenta</t>
  </si>
  <si>
    <t>Nazwa producenta proponowanego produktu</t>
  </si>
  <si>
    <t>„Zakup odzieży sportowej, sprzętu sportowego, drobnego sprzętu sportowego oraz środków do konserwacji i dezynfekcji sprzętu sportowego 
i szkoleniowego”
 Część 2 – Dostawa sprzętu sportowego
Znak sprawy: 22WOG-ZP.2712.19.2025/A/75/1700/D/PBN</t>
  </si>
  <si>
    <t>UWAGA ! Formularz musi być opatrzony przez osobę lub osoby uprawnione do reprezentowania firmy kwalifikowanym podpisem elektronicznym, podpisem zaufanym lub podpisem osobistym i przekazany Zamawiającemu wraz z dokumentem (-ami) potwierdzającymi prawo do reprezentacji Wykonawcy przez osobę podpisującą ofertę.        </t>
  </si>
  <si>
    <t>Całkowita wartość oferty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</si>
</sst>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164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164" fontId="5" fillId="0" borderId="8" xfId="0" applyNumberFormat="1" applyFont="1" applyBorder="1" applyAlignment="1" applyProtection="1">
      <alignment horizontal="center" vertical="center" wrapText="1"/>
      <protection locked="0"/>
    </xf>
    <xf numFmtId="0" fontId="19" fillId="0" borderId="17" xfId="0" applyNumberFormat="1" applyFont="1" applyFill="1" applyBorder="1" applyAlignment="1" applyProtection="1">
      <alignment vertical="center"/>
      <protection locked="0"/>
    </xf>
    <xf numFmtId="164" fontId="5" fillId="0" borderId="10" xfId="0" applyNumberFormat="1" applyFont="1" applyBorder="1" applyAlignment="1" applyProtection="1">
      <alignment horizontal="center" vertical="center" wrapText="1"/>
      <protection locked="0"/>
    </xf>
    <xf numFmtId="0" fontId="19" fillId="0" borderId="18" xfId="0" applyNumberFormat="1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Protection="1">
      <protection locked="0"/>
    </xf>
    <xf numFmtId="0" fontId="0" fillId="0" borderId="18" xfId="0" applyBorder="1" applyProtection="1">
      <protection locked="0"/>
    </xf>
    <xf numFmtId="164" fontId="5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19" xfId="0" applyBorder="1" applyProtection="1">
      <protection locked="0"/>
    </xf>
    <xf numFmtId="0" fontId="11" fillId="0" borderId="0" xfId="0" applyFont="1" applyAlignment="1" applyProtection="1">
      <alignment vertical="center" wrapText="1" shrinkToFit="1"/>
      <protection locked="0"/>
    </xf>
    <xf numFmtId="0" fontId="0" fillId="0" borderId="17" xfId="0" applyBorder="1" applyProtection="1">
      <protection locked="0"/>
    </xf>
    <xf numFmtId="164" fontId="5" fillId="0" borderId="44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 wrapText="1" shrinkToFit="1"/>
      <protection locked="0"/>
    </xf>
    <xf numFmtId="0" fontId="5" fillId="0" borderId="0" xfId="0" quotePrefix="1" applyFont="1" applyBorder="1" applyAlignment="1" applyProtection="1">
      <alignment vertical="center" wrapText="1"/>
      <protection locked="0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164" fontId="5" fillId="0" borderId="13" xfId="0" applyNumberFormat="1" applyFont="1" applyBorder="1" applyAlignment="1" applyProtection="1">
      <alignment horizontal="center" vertical="center"/>
      <protection locked="0"/>
    </xf>
    <xf numFmtId="164" fontId="7" fillId="0" borderId="8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164" fontId="7" fillId="0" borderId="10" xfId="0" applyNumberFormat="1" applyFont="1" applyBorder="1" applyAlignment="1" applyProtection="1">
      <alignment horizontal="center" vertical="center"/>
      <protection locked="0"/>
    </xf>
    <xf numFmtId="164" fontId="7" fillId="0" borderId="37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64" fontId="3" fillId="0" borderId="10" xfId="0" applyNumberFormat="1" applyFont="1" applyBorder="1" applyAlignment="1" applyProtection="1">
      <alignment horizontal="center" vertical="center"/>
      <protection locked="0"/>
    </xf>
    <xf numFmtId="0" fontId="1" fillId="0" borderId="0" xfId="0" quotePrefix="1" applyFont="1" applyBorder="1" applyAlignment="1" applyProtection="1">
      <alignment vertical="center" wrapText="1"/>
      <protection locked="0"/>
    </xf>
    <xf numFmtId="164" fontId="3" fillId="0" borderId="13" xfId="0" applyNumberFormat="1" applyFont="1" applyBorder="1" applyAlignment="1" applyProtection="1">
      <alignment horizontal="center" vertical="center"/>
      <protection locked="0"/>
    </xf>
    <xf numFmtId="164" fontId="3" fillId="0" borderId="5" xfId="0" applyNumberFormat="1" applyFont="1" applyBorder="1" applyAlignment="1" applyProtection="1">
      <alignment horizontal="center" vertical="center"/>
      <protection locked="0"/>
    </xf>
    <xf numFmtId="0" fontId="0" fillId="0" borderId="42" xfId="0" applyBorder="1" applyProtection="1">
      <protection locked="0"/>
    </xf>
    <xf numFmtId="164" fontId="3" fillId="0" borderId="8" xfId="0" applyNumberFormat="1" applyFont="1" applyBorder="1" applyAlignment="1" applyProtection="1">
      <alignment horizontal="center" vertical="center"/>
      <protection locked="0"/>
    </xf>
    <xf numFmtId="164" fontId="3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164" fontId="3" fillId="0" borderId="37" xfId="0" applyNumberFormat="1" applyFont="1" applyBorder="1" applyAlignment="1" applyProtection="1">
      <alignment horizontal="center" vertical="center"/>
      <protection locked="0"/>
    </xf>
    <xf numFmtId="164" fontId="3" fillId="0" borderId="44" xfId="0" applyNumberFormat="1" applyFont="1" applyBorder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164" fontId="3" fillId="0" borderId="46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164" fontId="3" fillId="0" borderId="45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wrapText="1"/>
    </xf>
    <xf numFmtId="0" fontId="0" fillId="0" borderId="32" xfId="0" applyBorder="1" applyAlignment="1" applyProtection="1">
      <alignment horizontal="center" wrapText="1"/>
    </xf>
    <xf numFmtId="0" fontId="2" fillId="0" borderId="4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 wrapText="1" shrinkToFit="1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 shrinkToFit="1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quotePrefix="1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9" fillId="0" borderId="17" xfId="0" applyFont="1" applyFill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left" vertical="center" wrapText="1"/>
    </xf>
    <xf numFmtId="0" fontId="5" fillId="0" borderId="25" xfId="0" quotePrefix="1" applyFont="1" applyBorder="1" applyAlignment="1" applyProtection="1">
      <alignment horizontal="center" vertical="center" wrapText="1"/>
    </xf>
    <xf numFmtId="0" fontId="5" fillId="0" borderId="24" xfId="0" quotePrefix="1" applyFont="1" applyBorder="1" applyAlignment="1" applyProtection="1">
      <alignment horizontal="left" vertical="center" wrapText="1"/>
    </xf>
    <xf numFmtId="0" fontId="9" fillId="0" borderId="23" xfId="0" applyFont="1" applyFill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left" vertical="center" wrapText="1"/>
    </xf>
    <xf numFmtId="0" fontId="5" fillId="0" borderId="40" xfId="0" applyFont="1" applyBorder="1" applyAlignment="1" applyProtection="1">
      <alignment horizontal="center" vertical="center" wrapText="1"/>
    </xf>
    <xf numFmtId="0" fontId="4" fillId="0" borderId="36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39" xfId="0" applyFont="1" applyBorder="1" applyAlignment="1" applyProtection="1">
      <alignment horizontal="left" vertical="center" wrapText="1"/>
    </xf>
    <xf numFmtId="0" fontId="5" fillId="0" borderId="40" xfId="0" applyFont="1" applyBorder="1" applyAlignment="1" applyProtection="1">
      <alignment horizontal="left" vertical="center" wrapText="1"/>
    </xf>
    <xf numFmtId="0" fontId="12" fillId="0" borderId="28" xfId="0" applyFont="1" applyFill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34" xfId="0" applyFont="1" applyBorder="1" applyAlignment="1" applyProtection="1">
      <alignment horizontal="left" vertical="center" wrapText="1"/>
    </xf>
    <xf numFmtId="0" fontId="5" fillId="0" borderId="38" xfId="0" quotePrefix="1" applyFont="1" applyBorder="1" applyAlignment="1" applyProtection="1">
      <alignment horizontal="left" vertical="center" wrapText="1"/>
    </xf>
    <xf numFmtId="0" fontId="5" fillId="0" borderId="35" xfId="0" applyFont="1" applyBorder="1" applyAlignment="1" applyProtection="1">
      <alignment horizontal="left" vertical="center" wrapText="1"/>
    </xf>
    <xf numFmtId="0" fontId="5" fillId="0" borderId="36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center" vertical="center"/>
    </xf>
    <xf numFmtId="0" fontId="9" fillId="0" borderId="34" xfId="0" applyFont="1" applyFill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vertical="center" wrapText="1"/>
    </xf>
    <xf numFmtId="0" fontId="7" fillId="0" borderId="38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5" fillId="0" borderId="1" xfId="0" quotePrefix="1" applyFont="1" applyBorder="1" applyAlignment="1" applyProtection="1">
      <alignment vertical="center" wrapText="1"/>
    </xf>
    <xf numFmtId="0" fontId="5" fillId="0" borderId="38" xfId="0" applyFont="1" applyBorder="1" applyAlignment="1" applyProtection="1">
      <alignment horizontal="center" vertical="center" wrapText="1"/>
    </xf>
    <xf numFmtId="0" fontId="5" fillId="0" borderId="12" xfId="0" quotePrefix="1" applyFont="1" applyBorder="1" applyAlignment="1" applyProtection="1">
      <alignment vertical="center" wrapText="1"/>
    </xf>
    <xf numFmtId="0" fontId="1" fillId="0" borderId="12" xfId="0" quotePrefix="1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5" fillId="0" borderId="4" xfId="0" quotePrefix="1" applyFont="1" applyBorder="1" applyAlignment="1" applyProtection="1">
      <alignment vertical="center" wrapText="1"/>
    </xf>
    <xf numFmtId="0" fontId="5" fillId="0" borderId="4" xfId="0" quotePrefix="1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5" fillId="0" borderId="7" xfId="0" quotePrefix="1" applyFont="1" applyBorder="1" applyAlignment="1" applyProtection="1">
      <alignment vertical="center" wrapText="1"/>
    </xf>
    <xf numFmtId="0" fontId="5" fillId="0" borderId="29" xfId="0" quotePrefix="1" applyFont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/>
    </xf>
    <xf numFmtId="0" fontId="5" fillId="0" borderId="28" xfId="0" quotePrefix="1" applyFont="1" applyBorder="1" applyAlignment="1" applyProtection="1">
      <alignment vertical="center" wrapText="1"/>
    </xf>
    <xf numFmtId="0" fontId="3" fillId="0" borderId="28" xfId="0" applyFont="1" applyBorder="1" applyAlignment="1" applyProtection="1">
      <alignment horizontal="center" vertical="center"/>
    </xf>
    <xf numFmtId="0" fontId="5" fillId="0" borderId="28" xfId="0" quotePrefix="1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/>
    </xf>
    <xf numFmtId="0" fontId="5" fillId="0" borderId="29" xfId="0" quotePrefix="1" applyFont="1" applyBorder="1" applyAlignment="1" applyProtection="1">
      <alignment vertical="center" wrapText="1"/>
    </xf>
    <xf numFmtId="0" fontId="9" fillId="4" borderId="9" xfId="0" applyFont="1" applyFill="1" applyBorder="1" applyAlignment="1" applyProtection="1">
      <alignment horizontal="center" vertical="center"/>
    </xf>
    <xf numFmtId="0" fontId="5" fillId="4" borderId="1" xfId="0" quotePrefix="1" applyFont="1" applyFill="1" applyBorder="1" applyAlignment="1" applyProtection="1">
      <alignment vertical="center" wrapText="1"/>
    </xf>
    <xf numFmtId="0" fontId="5" fillId="0" borderId="28" xfId="0" quotePrefix="1" applyFont="1" applyFill="1" applyBorder="1" applyAlignment="1" applyProtection="1">
      <alignment horizontal="center" vertical="center" wrapText="1"/>
    </xf>
    <xf numFmtId="0" fontId="5" fillId="0" borderId="28" xfId="0" quotePrefix="1" applyFont="1" applyFill="1" applyBorder="1" applyAlignment="1" applyProtection="1">
      <alignment vertical="center" wrapText="1"/>
    </xf>
    <xf numFmtId="0" fontId="3" fillId="0" borderId="28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vertical="center" wrapText="1"/>
    </xf>
    <xf numFmtId="0" fontId="5" fillId="0" borderId="28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38" xfId="0" applyFont="1" applyFill="1" applyBorder="1" applyAlignment="1" applyProtection="1">
      <alignment horizontal="left" vertical="center" wrapText="1"/>
    </xf>
    <xf numFmtId="0" fontId="8" fillId="0" borderId="28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9" fillId="0" borderId="34" xfId="0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12" xfId="0" applyFont="1" applyFill="1" applyBorder="1" applyAlignment="1" applyProtection="1">
      <alignment vertical="center" wrapText="1"/>
    </xf>
    <xf numFmtId="0" fontId="5" fillId="0" borderId="30" xfId="0" applyFont="1" applyFill="1" applyBorder="1" applyAlignment="1" applyProtection="1">
      <alignment vertical="center" wrapText="1"/>
    </xf>
    <xf numFmtId="0" fontId="5" fillId="0" borderId="30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 wrapText="1"/>
    </xf>
    <xf numFmtId="0" fontId="5" fillId="0" borderId="38" xfId="0" applyFont="1" applyFill="1" applyBorder="1" applyAlignment="1" applyProtection="1">
      <alignment vertical="center" wrapText="1"/>
    </xf>
    <xf numFmtId="0" fontId="3" fillId="0" borderId="38" xfId="0" applyFont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vertical="center" wrapText="1"/>
    </xf>
    <xf numFmtId="0" fontId="2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 wrapText="1"/>
    </xf>
    <xf numFmtId="0" fontId="3" fillId="0" borderId="1" xfId="0" quotePrefix="1" applyFont="1" applyBorder="1" applyAlignment="1" applyProtection="1">
      <alignment vertical="center" wrapText="1"/>
    </xf>
    <xf numFmtId="0" fontId="9" fillId="0" borderId="11" xfId="0" applyFont="1" applyBorder="1" applyAlignment="1" applyProtection="1">
      <alignment horizontal="center"/>
    </xf>
    <xf numFmtId="0" fontId="3" fillId="0" borderId="12" xfId="0" quotePrefix="1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 wrapText="1"/>
    </xf>
    <xf numFmtId="0" fontId="5" fillId="0" borderId="29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  <xf numFmtId="0" fontId="16" fillId="0" borderId="2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 wrapText="1"/>
    </xf>
    <xf numFmtId="0" fontId="16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16" fillId="0" borderId="12" xfId="0" applyFont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left" wrapText="1"/>
    </xf>
    <xf numFmtId="0" fontId="10" fillId="0" borderId="7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left" wrapText="1"/>
    </xf>
    <xf numFmtId="0" fontId="10" fillId="0" borderId="2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/>
    </xf>
    <xf numFmtId="0" fontId="9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left" vertical="center" wrapText="1"/>
    </xf>
    <xf numFmtId="0" fontId="10" fillId="0" borderId="33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6" borderId="1" xfId="0" applyFill="1" applyBorder="1" applyAlignment="1" applyProtection="1">
      <alignment horizontal="center" vertical="center" wrapText="1"/>
    </xf>
    <xf numFmtId="164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2" fillId="5" borderId="20" xfId="0" applyFont="1" applyFill="1" applyBorder="1" applyAlignment="1" applyProtection="1">
      <alignment horizontal="center" vertical="center" wrapText="1" shrinkToFit="1"/>
    </xf>
    <xf numFmtId="0" fontId="2" fillId="5" borderId="22" xfId="0" applyFont="1" applyFill="1" applyBorder="1" applyAlignment="1" applyProtection="1">
      <alignment horizontal="center" vertical="center" wrapText="1" shrinkToFit="1"/>
    </xf>
    <xf numFmtId="0" fontId="0" fillId="0" borderId="0" xfId="0" applyProtection="1"/>
    <xf numFmtId="0" fontId="2" fillId="3" borderId="20" xfId="0" applyFont="1" applyFill="1" applyBorder="1" applyAlignment="1" applyProtection="1">
      <alignment horizontal="center" vertical="center" wrapText="1" shrinkToFit="1"/>
    </xf>
    <xf numFmtId="0" fontId="2" fillId="3" borderId="22" xfId="0" applyFont="1" applyFill="1" applyBorder="1" applyAlignment="1" applyProtection="1">
      <alignment horizontal="center" vertical="center" wrapText="1" shrinkToFit="1"/>
    </xf>
    <xf numFmtId="0" fontId="2" fillId="5" borderId="27" xfId="0" applyFont="1" applyFill="1" applyBorder="1" applyAlignment="1" applyProtection="1">
      <alignment horizontal="center" vertical="center"/>
    </xf>
    <xf numFmtId="0" fontId="2" fillId="5" borderId="45" xfId="0" applyFont="1" applyFill="1" applyBorder="1" applyAlignment="1" applyProtection="1">
      <alignment horizontal="center" vertical="center" wrapText="1" shrinkToFit="1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45" xfId="0" applyFont="1" applyFill="1" applyBorder="1" applyAlignment="1" applyProtection="1">
      <alignment horizontal="center" vertical="center" wrapText="1" shrinkToFit="1"/>
    </xf>
    <xf numFmtId="0" fontId="17" fillId="0" borderId="6" xfId="0" applyFont="1" applyBorder="1" applyAlignment="1" applyProtection="1">
      <alignment horizontal="center" vertical="center"/>
    </xf>
    <xf numFmtId="164" fontId="0" fillId="0" borderId="8" xfId="0" applyNumberFormat="1" applyBorder="1" applyAlignment="1" applyProtection="1">
      <alignment horizontal="center" vertical="center"/>
    </xf>
    <xf numFmtId="164" fontId="0" fillId="0" borderId="45" xfId="0" applyNumberForma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164" fontId="0" fillId="0" borderId="10" xfId="0" applyNumberForma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17" fillId="0" borderId="11" xfId="0" applyFont="1" applyBorder="1" applyAlignment="1" applyProtection="1">
      <alignment horizontal="center" vertical="center"/>
    </xf>
    <xf numFmtId="164" fontId="0" fillId="0" borderId="44" xfId="0" applyNumberFormat="1" applyBorder="1" applyAlignment="1" applyProtection="1">
      <alignment horizontal="center" vertical="center"/>
    </xf>
    <xf numFmtId="0" fontId="2" fillId="3" borderId="27" xfId="0" applyFont="1" applyFill="1" applyBorder="1" applyAlignment="1" applyProtection="1">
      <alignment horizontal="center" vertical="center"/>
    </xf>
    <xf numFmtId="164" fontId="0" fillId="0" borderId="13" xfId="0" applyNumberFormat="1" applyBorder="1" applyAlignment="1" applyProtection="1">
      <alignment horizontal="center" vertical="center"/>
    </xf>
    <xf numFmtId="0" fontId="17" fillId="0" borderId="34" xfId="0" applyFont="1" applyBorder="1" applyAlignment="1" applyProtection="1">
      <alignment horizontal="center" vertical="center"/>
    </xf>
    <xf numFmtId="164" fontId="0" fillId="0" borderId="47" xfId="0" applyNumberFormat="1" applyBorder="1" applyAlignment="1" applyProtection="1">
      <alignment horizontal="center" vertical="center"/>
    </xf>
    <xf numFmtId="164" fontId="0" fillId="0" borderId="37" xfId="0" applyNumberFormat="1" applyBorder="1" applyAlignment="1" applyProtection="1">
      <alignment horizontal="center" vertical="center"/>
    </xf>
    <xf numFmtId="164" fontId="0" fillId="0" borderId="46" xfId="0" applyNumberForma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/>
    </xf>
    <xf numFmtId="164" fontId="0" fillId="0" borderId="5" xfId="0" applyNumberFormat="1" applyBorder="1" applyAlignment="1" applyProtection="1">
      <alignment horizontal="center" vertical="center"/>
    </xf>
    <xf numFmtId="0" fontId="17" fillId="0" borderId="9" xfId="0" applyFont="1" applyFill="1" applyBorder="1" applyAlignment="1" applyProtection="1">
      <alignment horizontal="center" vertical="center"/>
    </xf>
    <xf numFmtId="164" fontId="0" fillId="0" borderId="10" xfId="0" applyNumberFormat="1" applyFill="1" applyBorder="1" applyAlignment="1" applyProtection="1">
      <alignment horizontal="center" vertical="center"/>
    </xf>
    <xf numFmtId="0" fontId="0" fillId="0" borderId="0" xfId="0" applyFill="1" applyProtection="1"/>
    <xf numFmtId="164" fontId="0" fillId="0" borderId="37" xfId="0" applyNumberFormat="1" applyFill="1" applyBorder="1" applyAlignment="1" applyProtection="1">
      <alignment horizontal="center" vertical="center"/>
    </xf>
    <xf numFmtId="0" fontId="17" fillId="0" borderId="11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/>
    </xf>
    <xf numFmtId="164" fontId="0" fillId="0" borderId="13" xfId="0" applyNumberFormat="1" applyFill="1" applyBorder="1" applyAlignment="1" applyProtection="1">
      <alignment horizontal="center" vertical="center"/>
    </xf>
    <xf numFmtId="0" fontId="17" fillId="0" borderId="6" xfId="0" applyFont="1" applyFill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/>
    </xf>
    <xf numFmtId="0" fontId="17" fillId="5" borderId="3" xfId="0" applyFont="1" applyFill="1" applyBorder="1" applyAlignment="1" applyProtection="1">
      <alignment horizontal="right" vertical="center"/>
    </xf>
    <xf numFmtId="164" fontId="17" fillId="0" borderId="5" xfId="0" applyNumberFormat="1" applyFont="1" applyBorder="1" applyAlignment="1" applyProtection="1">
      <alignment horizontal="center" vertical="center"/>
    </xf>
    <xf numFmtId="0" fontId="17" fillId="3" borderId="3" xfId="0" applyFont="1" applyFill="1" applyBorder="1" applyAlignment="1" applyProtection="1">
      <alignment horizontal="right" vertical="center"/>
    </xf>
    <xf numFmtId="0" fontId="9" fillId="2" borderId="42" xfId="0" applyFont="1" applyFill="1" applyBorder="1" applyAlignment="1" applyProtection="1">
      <alignment horizontal="center" vertical="center" wrapText="1" shrinkToFit="1"/>
    </xf>
    <xf numFmtId="0" fontId="18" fillId="2" borderId="48" xfId="0" applyNumberFormat="1" applyFont="1" applyFill="1" applyBorder="1" applyAlignment="1" applyProtection="1">
      <alignment horizontal="center" vertical="center" wrapText="1" shrinkToFit="1"/>
    </xf>
    <xf numFmtId="0" fontId="18" fillId="2" borderId="49" xfId="0" applyNumberFormat="1" applyFont="1" applyFill="1" applyBorder="1" applyAlignment="1" applyProtection="1">
      <alignment horizontal="center" vertical="center" wrapText="1" shrinkToFi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100"/>
  <sheetViews>
    <sheetView tabSelected="1" zoomScale="85" zoomScaleNormal="85" workbookViewId="0">
      <pane ySplit="2" topLeftCell="A73" activePane="bottomLeft" state="frozen"/>
      <selection pane="bottomLeft" activeCell="J95" sqref="J95 M95"/>
    </sheetView>
  </sheetViews>
  <sheetFormatPr defaultRowHeight="15" x14ac:dyDescent="0.25"/>
  <cols>
    <col min="1" max="1" width="2.28515625" style="2" customWidth="1"/>
    <col min="2" max="2" width="5.5703125" style="2" customWidth="1"/>
    <col min="3" max="3" width="94.28515625" style="2" customWidth="1"/>
    <col min="4" max="4" width="26.42578125" style="2" customWidth="1"/>
    <col min="5" max="5" width="18.42578125" style="2" customWidth="1"/>
    <col min="6" max="6" width="5.5703125" style="51" customWidth="1"/>
    <col min="7" max="7" width="25.140625" style="51" customWidth="1"/>
    <col min="8" max="8" width="3.5703125" style="2" customWidth="1"/>
    <col min="9" max="9" width="16.7109375" style="2" customWidth="1"/>
    <col min="10" max="10" width="34.5703125" style="2" customWidth="1"/>
    <col min="11" max="11" width="4.140625" style="2" customWidth="1"/>
    <col min="12" max="12" width="16.7109375" style="2" customWidth="1"/>
    <col min="13" max="13" width="31" style="2" customWidth="1"/>
    <col min="14" max="14" width="3.7109375" style="2" customWidth="1"/>
    <col min="15" max="15" width="41.140625" style="2" customWidth="1"/>
    <col min="16" max="16" width="67.85546875" style="2" customWidth="1"/>
    <col min="17" max="16384" width="9.140625" style="2"/>
  </cols>
  <sheetData>
    <row r="1" spans="2:20" ht="78" customHeight="1" thickBot="1" x14ac:dyDescent="0.3">
      <c r="B1" s="54" t="s">
        <v>140</v>
      </c>
      <c r="C1" s="55"/>
      <c r="D1" s="55"/>
      <c r="E1" s="55"/>
      <c r="F1" s="55"/>
      <c r="G1" s="55"/>
      <c r="H1" s="1"/>
      <c r="I1" s="1"/>
      <c r="J1" s="1"/>
      <c r="K1" s="1"/>
      <c r="L1" s="1"/>
      <c r="M1" s="1"/>
      <c r="N1" s="1"/>
      <c r="O1" s="1"/>
    </row>
    <row r="2" spans="2:20" ht="15.75" thickBot="1" x14ac:dyDescent="0.3">
      <c r="B2" s="56" t="s">
        <v>4</v>
      </c>
      <c r="C2" s="57" t="s">
        <v>102</v>
      </c>
      <c r="D2" s="58" t="s">
        <v>57</v>
      </c>
      <c r="E2" s="58" t="s">
        <v>50</v>
      </c>
      <c r="F2" s="59" t="s">
        <v>3</v>
      </c>
      <c r="G2" s="60" t="s">
        <v>107</v>
      </c>
      <c r="I2" s="186" t="s">
        <v>104</v>
      </c>
      <c r="J2" s="187"/>
      <c r="K2" s="188"/>
      <c r="L2" s="189" t="s">
        <v>105</v>
      </c>
      <c r="M2" s="190"/>
      <c r="O2" s="226" t="s">
        <v>139</v>
      </c>
    </row>
    <row r="3" spans="2:20" ht="33.75" customHeight="1" thickBot="1" x14ac:dyDescent="0.3">
      <c r="B3" s="61" t="s">
        <v>40</v>
      </c>
      <c r="C3" s="62"/>
      <c r="D3" s="62"/>
      <c r="E3" s="62"/>
      <c r="F3" s="62"/>
      <c r="G3" s="63"/>
      <c r="H3" s="3"/>
      <c r="I3" s="191" t="s">
        <v>2</v>
      </c>
      <c r="J3" s="192" t="s">
        <v>106</v>
      </c>
      <c r="K3" s="188"/>
      <c r="L3" s="193" t="s">
        <v>2</v>
      </c>
      <c r="M3" s="194" t="s">
        <v>106</v>
      </c>
      <c r="O3" s="227" t="s">
        <v>138</v>
      </c>
      <c r="P3" s="4"/>
      <c r="Q3" s="5"/>
      <c r="R3" s="5"/>
      <c r="S3" s="6"/>
      <c r="T3" s="7"/>
    </row>
    <row r="4" spans="2:20" ht="36" customHeight="1" x14ac:dyDescent="0.25">
      <c r="B4" s="64">
        <v>1</v>
      </c>
      <c r="C4" s="65" t="s">
        <v>115</v>
      </c>
      <c r="D4" s="66"/>
      <c r="E4" s="66"/>
      <c r="F4" s="67" t="s">
        <v>0</v>
      </c>
      <c r="G4" s="8"/>
      <c r="H4" s="3"/>
      <c r="I4" s="195">
        <v>5</v>
      </c>
      <c r="J4" s="196">
        <f t="shared" ref="J4:J11" si="0">G4*I4</f>
        <v>0</v>
      </c>
      <c r="K4" s="188"/>
      <c r="L4" s="195">
        <v>10</v>
      </c>
      <c r="M4" s="197">
        <f>G4*L4</f>
        <v>0</v>
      </c>
      <c r="O4" s="9"/>
      <c r="P4" s="4"/>
      <c r="Q4" s="5"/>
      <c r="R4" s="5"/>
      <c r="S4" s="6"/>
      <c r="T4" s="7"/>
    </row>
    <row r="5" spans="2:20" ht="43.5" customHeight="1" x14ac:dyDescent="0.25">
      <c r="B5" s="68">
        <v>2</v>
      </c>
      <c r="C5" s="69" t="s">
        <v>46</v>
      </c>
      <c r="D5" s="70"/>
      <c r="E5" s="70"/>
      <c r="F5" s="71" t="s">
        <v>0</v>
      </c>
      <c r="G5" s="10"/>
      <c r="H5" s="3"/>
      <c r="I5" s="198">
        <v>5</v>
      </c>
      <c r="J5" s="199">
        <f t="shared" si="0"/>
        <v>0</v>
      </c>
      <c r="K5" s="188"/>
      <c r="L5" s="198">
        <v>10</v>
      </c>
      <c r="M5" s="199">
        <f>G5*L5</f>
        <v>0</v>
      </c>
      <c r="O5" s="11"/>
      <c r="P5" s="4"/>
      <c r="Q5" s="5"/>
      <c r="R5" s="5"/>
      <c r="S5" s="6"/>
      <c r="T5" s="7"/>
    </row>
    <row r="6" spans="2:20" ht="30" customHeight="1" x14ac:dyDescent="0.25">
      <c r="B6" s="68">
        <v>3</v>
      </c>
      <c r="C6" s="69" t="s">
        <v>47</v>
      </c>
      <c r="D6" s="70"/>
      <c r="E6" s="72" t="s">
        <v>114</v>
      </c>
      <c r="F6" s="71" t="s">
        <v>0</v>
      </c>
      <c r="G6" s="10"/>
      <c r="H6" s="3"/>
      <c r="I6" s="198">
        <v>10</v>
      </c>
      <c r="J6" s="199">
        <f t="shared" si="0"/>
        <v>0</v>
      </c>
      <c r="K6" s="188"/>
      <c r="L6" s="198">
        <v>10</v>
      </c>
      <c r="M6" s="199">
        <f>G6*L6</f>
        <v>0</v>
      </c>
      <c r="O6" s="11"/>
      <c r="P6" s="12"/>
      <c r="Q6" s="13"/>
      <c r="R6" s="13"/>
      <c r="S6" s="6"/>
      <c r="T6" s="7"/>
    </row>
    <row r="7" spans="2:20" ht="36.75" customHeight="1" x14ac:dyDescent="0.25">
      <c r="B7" s="73">
        <v>4</v>
      </c>
      <c r="C7" s="74" t="s">
        <v>48</v>
      </c>
      <c r="D7" s="72" t="s">
        <v>112</v>
      </c>
      <c r="E7" s="72" t="s">
        <v>113</v>
      </c>
      <c r="F7" s="71" t="s">
        <v>0</v>
      </c>
      <c r="G7" s="10"/>
      <c r="H7" s="14"/>
      <c r="I7" s="198">
        <v>10</v>
      </c>
      <c r="J7" s="199">
        <f t="shared" si="0"/>
        <v>0</v>
      </c>
      <c r="K7" s="188"/>
      <c r="L7" s="198">
        <v>0</v>
      </c>
      <c r="M7" s="200" t="s">
        <v>89</v>
      </c>
      <c r="O7" s="15"/>
      <c r="P7" s="12"/>
      <c r="Q7" s="13"/>
      <c r="R7" s="13"/>
      <c r="S7" s="6"/>
      <c r="T7" s="7"/>
    </row>
    <row r="8" spans="2:20" ht="30" customHeight="1" x14ac:dyDescent="0.25">
      <c r="B8" s="73">
        <v>5</v>
      </c>
      <c r="C8" s="74" t="s">
        <v>97</v>
      </c>
      <c r="D8" s="75"/>
      <c r="E8" s="75"/>
      <c r="F8" s="71" t="s">
        <v>1</v>
      </c>
      <c r="G8" s="10"/>
      <c r="I8" s="198">
        <v>5</v>
      </c>
      <c r="J8" s="199">
        <f t="shared" si="0"/>
        <v>0</v>
      </c>
      <c r="K8" s="188"/>
      <c r="L8" s="198">
        <v>5</v>
      </c>
      <c r="M8" s="199">
        <f>G8*L8</f>
        <v>0</v>
      </c>
      <c r="O8" s="15"/>
      <c r="P8" s="12"/>
      <c r="Q8" s="13"/>
      <c r="R8" s="13"/>
      <c r="S8" s="6"/>
      <c r="T8" s="7"/>
    </row>
    <row r="9" spans="2:20" ht="41.25" customHeight="1" x14ac:dyDescent="0.25">
      <c r="B9" s="73">
        <v>6</v>
      </c>
      <c r="C9" s="74" t="s">
        <v>49</v>
      </c>
      <c r="D9" s="75"/>
      <c r="E9" s="75"/>
      <c r="F9" s="71" t="s">
        <v>0</v>
      </c>
      <c r="G9" s="10"/>
      <c r="I9" s="198">
        <v>10</v>
      </c>
      <c r="J9" s="199">
        <f t="shared" si="0"/>
        <v>0</v>
      </c>
      <c r="K9" s="188"/>
      <c r="L9" s="198">
        <v>10</v>
      </c>
      <c r="M9" s="199">
        <f>G9*L9</f>
        <v>0</v>
      </c>
      <c r="O9" s="15"/>
    </row>
    <row r="10" spans="2:20" ht="51.75" customHeight="1" x14ac:dyDescent="0.25">
      <c r="B10" s="73">
        <v>7</v>
      </c>
      <c r="C10" s="74" t="s">
        <v>116</v>
      </c>
      <c r="D10" s="75"/>
      <c r="E10" s="75"/>
      <c r="F10" s="71" t="s">
        <v>0</v>
      </c>
      <c r="G10" s="10"/>
      <c r="I10" s="198">
        <v>5</v>
      </c>
      <c r="J10" s="199">
        <f t="shared" si="0"/>
        <v>0</v>
      </c>
      <c r="K10" s="188"/>
      <c r="L10" s="198">
        <v>0</v>
      </c>
      <c r="M10" s="200" t="s">
        <v>89</v>
      </c>
      <c r="O10" s="15"/>
    </row>
    <row r="11" spans="2:20" ht="30" customHeight="1" thickBot="1" x14ac:dyDescent="0.3">
      <c r="B11" s="76">
        <v>8</v>
      </c>
      <c r="C11" s="77" t="s">
        <v>117</v>
      </c>
      <c r="D11" s="78"/>
      <c r="E11" s="78"/>
      <c r="F11" s="79" t="s">
        <v>0</v>
      </c>
      <c r="G11" s="16"/>
      <c r="I11" s="201">
        <v>25</v>
      </c>
      <c r="J11" s="199">
        <f t="shared" si="0"/>
        <v>0</v>
      </c>
      <c r="K11" s="188"/>
      <c r="L11" s="201">
        <v>10</v>
      </c>
      <c r="M11" s="202">
        <f>G11*L11</f>
        <v>0</v>
      </c>
      <c r="O11" s="17"/>
    </row>
    <row r="12" spans="2:20" ht="32.25" customHeight="1" thickBot="1" x14ac:dyDescent="0.3">
      <c r="B12" s="61" t="s">
        <v>10</v>
      </c>
      <c r="C12" s="62"/>
      <c r="D12" s="62"/>
      <c r="E12" s="62"/>
      <c r="F12" s="62"/>
      <c r="G12" s="63"/>
      <c r="I12" s="191" t="s">
        <v>2</v>
      </c>
      <c r="J12" s="192" t="s">
        <v>106</v>
      </c>
      <c r="K12" s="188"/>
      <c r="L12" s="203" t="s">
        <v>2</v>
      </c>
      <c r="M12" s="194" t="s">
        <v>106</v>
      </c>
      <c r="O12" s="228" t="s">
        <v>138</v>
      </c>
    </row>
    <row r="13" spans="2:20" ht="25.35" customHeight="1" x14ac:dyDescent="0.25">
      <c r="B13" s="80">
        <v>9</v>
      </c>
      <c r="C13" s="81" t="s">
        <v>136</v>
      </c>
      <c r="D13" s="82" t="s">
        <v>58</v>
      </c>
      <c r="E13" s="83" t="s">
        <v>51</v>
      </c>
      <c r="F13" s="67" t="s">
        <v>0</v>
      </c>
      <c r="G13" s="8"/>
      <c r="H13" s="18"/>
      <c r="I13" s="195">
        <v>5</v>
      </c>
      <c r="J13" s="196">
        <f t="shared" ref="J13:J34" si="1">G13*I13</f>
        <v>0</v>
      </c>
      <c r="K13" s="188"/>
      <c r="L13" s="195">
        <v>0</v>
      </c>
      <c r="M13" s="197" t="s">
        <v>89</v>
      </c>
      <c r="O13" s="19"/>
      <c r="P13" s="13"/>
      <c r="Q13" s="13"/>
      <c r="R13" s="6"/>
      <c r="S13" s="6"/>
      <c r="T13" s="7"/>
    </row>
    <row r="14" spans="2:20" ht="25.35" customHeight="1" x14ac:dyDescent="0.25">
      <c r="B14" s="84">
        <v>10</v>
      </c>
      <c r="C14" s="85"/>
      <c r="D14" s="86"/>
      <c r="E14" s="72" t="s">
        <v>52</v>
      </c>
      <c r="F14" s="71" t="s">
        <v>0</v>
      </c>
      <c r="G14" s="20"/>
      <c r="H14" s="18"/>
      <c r="I14" s="198">
        <v>5</v>
      </c>
      <c r="J14" s="199">
        <f t="shared" si="1"/>
        <v>0</v>
      </c>
      <c r="K14" s="188"/>
      <c r="L14" s="198">
        <v>0</v>
      </c>
      <c r="M14" s="199" t="s">
        <v>89</v>
      </c>
      <c r="O14" s="15"/>
      <c r="P14" s="21"/>
      <c r="Q14" s="21"/>
      <c r="R14" s="22"/>
      <c r="S14" s="6"/>
      <c r="T14" s="7"/>
    </row>
    <row r="15" spans="2:20" ht="25.35" customHeight="1" x14ac:dyDescent="0.25">
      <c r="B15" s="84">
        <v>11</v>
      </c>
      <c r="C15" s="85"/>
      <c r="D15" s="86"/>
      <c r="E15" s="72" t="s">
        <v>53</v>
      </c>
      <c r="F15" s="71" t="s">
        <v>0</v>
      </c>
      <c r="G15" s="20"/>
      <c r="H15" s="18"/>
      <c r="I15" s="198">
        <v>5</v>
      </c>
      <c r="J15" s="199">
        <f t="shared" si="1"/>
        <v>0</v>
      </c>
      <c r="K15" s="188"/>
      <c r="L15" s="198">
        <v>0</v>
      </c>
      <c r="M15" s="199" t="s">
        <v>89</v>
      </c>
      <c r="O15" s="15"/>
      <c r="P15" s="21"/>
      <c r="Q15" s="21"/>
      <c r="R15" s="7"/>
      <c r="S15" s="6"/>
      <c r="T15" s="7"/>
    </row>
    <row r="16" spans="2:20" ht="25.35" customHeight="1" x14ac:dyDescent="0.25">
      <c r="B16" s="84">
        <v>12</v>
      </c>
      <c r="C16" s="85"/>
      <c r="D16" s="86"/>
      <c r="E16" s="72" t="s">
        <v>54</v>
      </c>
      <c r="F16" s="71" t="s">
        <v>0</v>
      </c>
      <c r="G16" s="20"/>
      <c r="H16" s="18"/>
      <c r="I16" s="198">
        <v>5</v>
      </c>
      <c r="J16" s="199">
        <f t="shared" si="1"/>
        <v>0</v>
      </c>
      <c r="K16" s="188"/>
      <c r="L16" s="198">
        <v>0</v>
      </c>
      <c r="M16" s="199" t="s">
        <v>89</v>
      </c>
      <c r="O16" s="15"/>
      <c r="P16" s="21"/>
      <c r="Q16" s="21"/>
      <c r="R16" s="7"/>
      <c r="S16" s="6"/>
      <c r="T16" s="7"/>
    </row>
    <row r="17" spans="2:20" ht="25.35" customHeight="1" x14ac:dyDescent="0.25">
      <c r="B17" s="84">
        <v>13</v>
      </c>
      <c r="C17" s="87"/>
      <c r="D17" s="88"/>
      <c r="E17" s="72" t="s">
        <v>55</v>
      </c>
      <c r="F17" s="71" t="s">
        <v>0</v>
      </c>
      <c r="G17" s="20"/>
      <c r="H17" s="18"/>
      <c r="I17" s="198">
        <v>5</v>
      </c>
      <c r="J17" s="199">
        <f t="shared" si="1"/>
        <v>0</v>
      </c>
      <c r="K17" s="188"/>
      <c r="L17" s="198">
        <v>0</v>
      </c>
      <c r="M17" s="199" t="s">
        <v>89</v>
      </c>
      <c r="O17" s="15"/>
      <c r="P17" s="21"/>
      <c r="Q17" s="21"/>
      <c r="R17" s="7"/>
      <c r="S17" s="6"/>
      <c r="T17" s="7"/>
    </row>
    <row r="18" spans="2:20" ht="53.25" customHeight="1" x14ac:dyDescent="0.25">
      <c r="B18" s="89">
        <v>14</v>
      </c>
      <c r="C18" s="90" t="s">
        <v>56</v>
      </c>
      <c r="D18" s="90"/>
      <c r="E18" s="91" t="s">
        <v>59</v>
      </c>
      <c r="F18" s="71" t="s">
        <v>0</v>
      </c>
      <c r="G18" s="10"/>
      <c r="H18" s="23"/>
      <c r="I18" s="198">
        <v>11</v>
      </c>
      <c r="J18" s="199">
        <f t="shared" si="1"/>
        <v>0</v>
      </c>
      <c r="K18" s="188"/>
      <c r="L18" s="198">
        <v>8</v>
      </c>
      <c r="M18" s="199">
        <f t="shared" ref="M18:M26" si="2">G18*L18</f>
        <v>0</v>
      </c>
      <c r="O18" s="15"/>
      <c r="P18" s="21"/>
      <c r="Q18" s="21"/>
      <c r="R18" s="7"/>
      <c r="S18" s="6"/>
      <c r="T18" s="7"/>
    </row>
    <row r="19" spans="2:20" ht="26.25" customHeight="1" x14ac:dyDescent="0.25">
      <c r="B19" s="89">
        <v>15</v>
      </c>
      <c r="C19" s="92" t="s">
        <v>130</v>
      </c>
      <c r="D19" s="93"/>
      <c r="E19" s="94" t="s">
        <v>42</v>
      </c>
      <c r="F19" s="71" t="s">
        <v>0</v>
      </c>
      <c r="G19" s="10"/>
      <c r="H19" s="18"/>
      <c r="I19" s="198">
        <v>2</v>
      </c>
      <c r="J19" s="199">
        <f t="shared" si="1"/>
        <v>0</v>
      </c>
      <c r="K19" s="188"/>
      <c r="L19" s="198">
        <v>2</v>
      </c>
      <c r="M19" s="199">
        <f t="shared" si="2"/>
        <v>0</v>
      </c>
      <c r="O19" s="15"/>
      <c r="P19" s="21"/>
      <c r="Q19" s="21"/>
      <c r="R19" s="7"/>
      <c r="S19" s="6"/>
      <c r="T19" s="7"/>
    </row>
    <row r="20" spans="2:20" ht="22.5" customHeight="1" x14ac:dyDescent="0.25">
      <c r="B20" s="89">
        <v>16</v>
      </c>
      <c r="C20" s="92"/>
      <c r="D20" s="93"/>
      <c r="E20" s="95" t="s">
        <v>43</v>
      </c>
      <c r="F20" s="71" t="s">
        <v>0</v>
      </c>
      <c r="G20" s="10"/>
      <c r="H20" s="18"/>
      <c r="I20" s="198">
        <v>1</v>
      </c>
      <c r="J20" s="199">
        <f t="shared" si="1"/>
        <v>0</v>
      </c>
      <c r="K20" s="188"/>
      <c r="L20" s="198">
        <v>2</v>
      </c>
      <c r="M20" s="199">
        <f t="shared" si="2"/>
        <v>0</v>
      </c>
      <c r="O20" s="15"/>
      <c r="P20" s="21"/>
      <c r="Q20" s="21"/>
      <c r="R20" s="7"/>
      <c r="S20" s="6"/>
      <c r="T20" s="7"/>
    </row>
    <row r="21" spans="2:20" ht="24.95" customHeight="1" x14ac:dyDescent="0.25">
      <c r="B21" s="89">
        <v>17</v>
      </c>
      <c r="C21" s="92"/>
      <c r="D21" s="93"/>
      <c r="E21" s="95" t="s">
        <v>29</v>
      </c>
      <c r="F21" s="71" t="s">
        <v>0</v>
      </c>
      <c r="G21" s="10"/>
      <c r="H21" s="18"/>
      <c r="I21" s="198">
        <v>2</v>
      </c>
      <c r="J21" s="199">
        <f t="shared" si="1"/>
        <v>0</v>
      </c>
      <c r="K21" s="188"/>
      <c r="L21" s="198">
        <v>1</v>
      </c>
      <c r="M21" s="199">
        <f t="shared" si="2"/>
        <v>0</v>
      </c>
      <c r="O21" s="15"/>
      <c r="P21" s="21"/>
      <c r="Q21" s="21"/>
      <c r="R21" s="7"/>
      <c r="S21" s="6"/>
      <c r="T21" s="7"/>
    </row>
    <row r="22" spans="2:20" ht="24.95" customHeight="1" x14ac:dyDescent="0.25">
      <c r="B22" s="89">
        <v>18</v>
      </c>
      <c r="C22" s="92"/>
      <c r="D22" s="93"/>
      <c r="E22" s="95" t="s">
        <v>30</v>
      </c>
      <c r="F22" s="71" t="s">
        <v>0</v>
      </c>
      <c r="G22" s="10"/>
      <c r="H22" s="18"/>
      <c r="I22" s="198">
        <v>3</v>
      </c>
      <c r="J22" s="199">
        <f t="shared" si="1"/>
        <v>0</v>
      </c>
      <c r="K22" s="188"/>
      <c r="L22" s="198">
        <v>2</v>
      </c>
      <c r="M22" s="199">
        <f t="shared" si="2"/>
        <v>0</v>
      </c>
      <c r="O22" s="15"/>
      <c r="P22" s="21"/>
      <c r="Q22" s="24"/>
      <c r="R22" s="7"/>
      <c r="S22" s="6"/>
      <c r="T22" s="7"/>
    </row>
    <row r="23" spans="2:20" ht="24.95" customHeight="1" x14ac:dyDescent="0.25">
      <c r="B23" s="89">
        <v>19</v>
      </c>
      <c r="C23" s="92"/>
      <c r="D23" s="93"/>
      <c r="E23" s="95" t="s">
        <v>31</v>
      </c>
      <c r="F23" s="71" t="s">
        <v>0</v>
      </c>
      <c r="G23" s="10"/>
      <c r="H23" s="18"/>
      <c r="I23" s="198">
        <v>2</v>
      </c>
      <c r="J23" s="199">
        <f t="shared" si="1"/>
        <v>0</v>
      </c>
      <c r="K23" s="188"/>
      <c r="L23" s="198">
        <v>1</v>
      </c>
      <c r="M23" s="199">
        <f t="shared" si="2"/>
        <v>0</v>
      </c>
      <c r="O23" s="15"/>
      <c r="P23" s="21"/>
      <c r="Q23" s="21"/>
      <c r="R23" s="7"/>
      <c r="S23" s="6"/>
      <c r="T23" s="7"/>
    </row>
    <row r="24" spans="2:20" ht="24.95" customHeight="1" x14ac:dyDescent="0.25">
      <c r="B24" s="89">
        <v>20</v>
      </c>
      <c r="C24" s="92"/>
      <c r="D24" s="93"/>
      <c r="E24" s="95" t="s">
        <v>32</v>
      </c>
      <c r="F24" s="71" t="s">
        <v>0</v>
      </c>
      <c r="G24" s="10"/>
      <c r="H24" s="18"/>
      <c r="I24" s="198">
        <v>2</v>
      </c>
      <c r="J24" s="199">
        <f t="shared" si="1"/>
        <v>0</v>
      </c>
      <c r="K24" s="188"/>
      <c r="L24" s="198">
        <v>1</v>
      </c>
      <c r="M24" s="199">
        <f t="shared" si="2"/>
        <v>0</v>
      </c>
      <c r="O24" s="15"/>
      <c r="P24" s="21"/>
      <c r="Q24" s="21"/>
      <c r="R24" s="7"/>
      <c r="S24" s="6"/>
      <c r="T24" s="7"/>
    </row>
    <row r="25" spans="2:20" ht="24.95" customHeight="1" x14ac:dyDescent="0.25">
      <c r="B25" s="89">
        <v>21</v>
      </c>
      <c r="C25" s="92"/>
      <c r="D25" s="93"/>
      <c r="E25" s="95" t="s">
        <v>33</v>
      </c>
      <c r="F25" s="71" t="s">
        <v>0</v>
      </c>
      <c r="G25" s="10"/>
      <c r="H25" s="18"/>
      <c r="I25" s="198">
        <v>3</v>
      </c>
      <c r="J25" s="199">
        <f t="shared" si="1"/>
        <v>0</v>
      </c>
      <c r="K25" s="188"/>
      <c r="L25" s="198">
        <v>3</v>
      </c>
      <c r="M25" s="199">
        <f t="shared" si="2"/>
        <v>0</v>
      </c>
      <c r="O25" s="15"/>
      <c r="P25" s="21"/>
      <c r="Q25" s="21"/>
      <c r="R25" s="7"/>
      <c r="S25" s="6"/>
      <c r="T25" s="7"/>
    </row>
    <row r="26" spans="2:20" ht="24.95" customHeight="1" x14ac:dyDescent="0.25">
      <c r="B26" s="89">
        <v>22</v>
      </c>
      <c r="C26" s="92"/>
      <c r="D26" s="93"/>
      <c r="E26" s="95" t="s">
        <v>44</v>
      </c>
      <c r="F26" s="71" t="s">
        <v>0</v>
      </c>
      <c r="G26" s="10"/>
      <c r="H26" s="18"/>
      <c r="I26" s="198">
        <v>1</v>
      </c>
      <c r="J26" s="199">
        <f t="shared" si="1"/>
        <v>0</v>
      </c>
      <c r="K26" s="188"/>
      <c r="L26" s="198">
        <v>1</v>
      </c>
      <c r="M26" s="199">
        <f t="shared" si="2"/>
        <v>0</v>
      </c>
      <c r="O26" s="15"/>
    </row>
    <row r="27" spans="2:20" ht="24.95" customHeight="1" x14ac:dyDescent="0.25">
      <c r="B27" s="89">
        <v>23</v>
      </c>
      <c r="C27" s="92"/>
      <c r="D27" s="93"/>
      <c r="E27" s="95" t="s">
        <v>34</v>
      </c>
      <c r="F27" s="71" t="s">
        <v>0</v>
      </c>
      <c r="G27" s="10"/>
      <c r="I27" s="198">
        <v>1</v>
      </c>
      <c r="J27" s="199">
        <f t="shared" si="1"/>
        <v>0</v>
      </c>
      <c r="K27" s="188"/>
      <c r="L27" s="198">
        <v>0</v>
      </c>
      <c r="M27" s="199" t="s">
        <v>89</v>
      </c>
      <c r="O27" s="15"/>
    </row>
    <row r="28" spans="2:20" ht="29.25" customHeight="1" x14ac:dyDescent="0.25">
      <c r="B28" s="89">
        <v>24</v>
      </c>
      <c r="C28" s="96"/>
      <c r="D28" s="97"/>
      <c r="E28" s="95" t="s">
        <v>35</v>
      </c>
      <c r="F28" s="71" t="s">
        <v>0</v>
      </c>
      <c r="G28" s="10"/>
      <c r="I28" s="198">
        <v>1</v>
      </c>
      <c r="J28" s="199">
        <f t="shared" si="1"/>
        <v>0</v>
      </c>
      <c r="K28" s="188"/>
      <c r="L28" s="198">
        <v>0</v>
      </c>
      <c r="M28" s="199" t="s">
        <v>89</v>
      </c>
      <c r="O28" s="15"/>
    </row>
    <row r="29" spans="2:20" ht="29.25" customHeight="1" x14ac:dyDescent="0.25">
      <c r="B29" s="89">
        <v>25</v>
      </c>
      <c r="C29" s="98" t="s">
        <v>131</v>
      </c>
      <c r="D29" s="99" t="s">
        <v>118</v>
      </c>
      <c r="E29" s="95" t="s">
        <v>36</v>
      </c>
      <c r="F29" s="71" t="s">
        <v>0</v>
      </c>
      <c r="G29" s="10"/>
      <c r="I29" s="198">
        <v>2</v>
      </c>
      <c r="J29" s="199">
        <f t="shared" si="1"/>
        <v>0</v>
      </c>
      <c r="K29" s="188"/>
      <c r="L29" s="198">
        <v>1</v>
      </c>
      <c r="M29" s="199">
        <f>G29*L29</f>
        <v>0</v>
      </c>
      <c r="O29" s="15"/>
    </row>
    <row r="30" spans="2:20" ht="29.25" customHeight="1" x14ac:dyDescent="0.25">
      <c r="B30" s="89">
        <v>26</v>
      </c>
      <c r="C30" s="100"/>
      <c r="D30" s="93"/>
      <c r="E30" s="95" t="s">
        <v>37</v>
      </c>
      <c r="F30" s="71" t="s">
        <v>0</v>
      </c>
      <c r="G30" s="10"/>
      <c r="I30" s="198">
        <v>2</v>
      </c>
      <c r="J30" s="199">
        <f t="shared" si="1"/>
        <v>0</v>
      </c>
      <c r="K30" s="188"/>
      <c r="L30" s="198">
        <v>1</v>
      </c>
      <c r="M30" s="199">
        <f>G30*L30</f>
        <v>0</v>
      </c>
      <c r="O30" s="15"/>
    </row>
    <row r="31" spans="2:20" ht="29.25" customHeight="1" x14ac:dyDescent="0.25">
      <c r="B31" s="89">
        <v>27</v>
      </c>
      <c r="C31" s="100"/>
      <c r="D31" s="93"/>
      <c r="E31" s="95" t="s">
        <v>38</v>
      </c>
      <c r="F31" s="71" t="s">
        <v>0</v>
      </c>
      <c r="G31" s="10"/>
      <c r="I31" s="198">
        <v>3</v>
      </c>
      <c r="J31" s="199">
        <f t="shared" si="1"/>
        <v>0</v>
      </c>
      <c r="K31" s="188"/>
      <c r="L31" s="198">
        <v>1</v>
      </c>
      <c r="M31" s="199">
        <f>G31*L31</f>
        <v>0</v>
      </c>
      <c r="O31" s="15"/>
    </row>
    <row r="32" spans="2:20" ht="29.25" customHeight="1" x14ac:dyDescent="0.25">
      <c r="B32" s="89">
        <v>28</v>
      </c>
      <c r="C32" s="100"/>
      <c r="D32" s="93"/>
      <c r="E32" s="95" t="s">
        <v>29</v>
      </c>
      <c r="F32" s="71" t="s">
        <v>0</v>
      </c>
      <c r="G32" s="10"/>
      <c r="I32" s="198">
        <v>1</v>
      </c>
      <c r="J32" s="199">
        <f t="shared" si="1"/>
        <v>0</v>
      </c>
      <c r="K32" s="188"/>
      <c r="L32" s="198">
        <v>1</v>
      </c>
      <c r="M32" s="199">
        <f>G32*L32</f>
        <v>0</v>
      </c>
      <c r="O32" s="15"/>
    </row>
    <row r="33" spans="2:20" ht="28.5" customHeight="1" x14ac:dyDescent="0.25">
      <c r="B33" s="89">
        <v>29</v>
      </c>
      <c r="C33" s="101"/>
      <c r="D33" s="97"/>
      <c r="E33" s="95" t="s">
        <v>30</v>
      </c>
      <c r="F33" s="102" t="s">
        <v>0</v>
      </c>
      <c r="G33" s="25"/>
      <c r="I33" s="198">
        <v>6</v>
      </c>
      <c r="J33" s="199">
        <f t="shared" si="1"/>
        <v>0</v>
      </c>
      <c r="K33" s="188"/>
      <c r="L33" s="198">
        <v>0</v>
      </c>
      <c r="M33" s="199" t="s">
        <v>89</v>
      </c>
      <c r="O33" s="15"/>
    </row>
    <row r="34" spans="2:20" ht="43.5" customHeight="1" thickBot="1" x14ac:dyDescent="0.3">
      <c r="B34" s="103">
        <v>30</v>
      </c>
      <c r="C34" s="104" t="s">
        <v>11</v>
      </c>
      <c r="D34" s="104"/>
      <c r="E34" s="104"/>
      <c r="F34" s="105" t="s">
        <v>0</v>
      </c>
      <c r="G34" s="26"/>
      <c r="I34" s="201">
        <v>17</v>
      </c>
      <c r="J34" s="204">
        <f t="shared" si="1"/>
        <v>0</v>
      </c>
      <c r="K34" s="188"/>
      <c r="L34" s="205">
        <v>0</v>
      </c>
      <c r="M34" s="206" t="s">
        <v>89</v>
      </c>
      <c r="O34" s="17"/>
    </row>
    <row r="35" spans="2:20" ht="29.25" customHeight="1" thickBot="1" x14ac:dyDescent="0.3">
      <c r="B35" s="61" t="s">
        <v>12</v>
      </c>
      <c r="C35" s="62"/>
      <c r="D35" s="62"/>
      <c r="E35" s="62"/>
      <c r="F35" s="62"/>
      <c r="G35" s="63"/>
      <c r="I35" s="191" t="s">
        <v>2</v>
      </c>
      <c r="J35" s="192" t="s">
        <v>106</v>
      </c>
      <c r="K35" s="188"/>
      <c r="L35" s="203" t="s">
        <v>2</v>
      </c>
      <c r="M35" s="194" t="s">
        <v>106</v>
      </c>
      <c r="O35" s="227" t="s">
        <v>138</v>
      </c>
    </row>
    <row r="36" spans="2:20" ht="42.75" customHeight="1" x14ac:dyDescent="0.25">
      <c r="B36" s="106">
        <v>31</v>
      </c>
      <c r="C36" s="66" t="s">
        <v>60</v>
      </c>
      <c r="D36" s="66"/>
      <c r="E36" s="66"/>
      <c r="F36" s="107" t="s">
        <v>0</v>
      </c>
      <c r="G36" s="27"/>
      <c r="I36" s="195">
        <v>23</v>
      </c>
      <c r="J36" s="196">
        <f t="shared" ref="J36:J48" si="3">G36*I36</f>
        <v>0</v>
      </c>
      <c r="K36" s="188"/>
      <c r="L36" s="195">
        <v>8</v>
      </c>
      <c r="M36" s="197">
        <f>G36*L36</f>
        <v>0</v>
      </c>
      <c r="O36" s="19"/>
      <c r="P36" s="5"/>
      <c r="Q36" s="5"/>
      <c r="R36" s="5"/>
      <c r="S36" s="28"/>
      <c r="T36" s="29"/>
    </row>
    <row r="37" spans="2:20" ht="42" customHeight="1" x14ac:dyDescent="0.25">
      <c r="B37" s="68">
        <v>32</v>
      </c>
      <c r="C37" s="108" t="s">
        <v>119</v>
      </c>
      <c r="D37" s="108"/>
      <c r="E37" s="108"/>
      <c r="F37" s="109" t="s">
        <v>0</v>
      </c>
      <c r="G37" s="30"/>
      <c r="I37" s="198">
        <v>33</v>
      </c>
      <c r="J37" s="199">
        <f t="shared" si="3"/>
        <v>0</v>
      </c>
      <c r="K37" s="188"/>
      <c r="L37" s="198">
        <v>8</v>
      </c>
      <c r="M37" s="199">
        <f>G37*L37</f>
        <v>0</v>
      </c>
      <c r="O37" s="15"/>
      <c r="P37" s="21"/>
      <c r="Q37" s="21"/>
      <c r="R37" s="21"/>
      <c r="S37" s="28"/>
      <c r="T37" s="29"/>
    </row>
    <row r="38" spans="2:20" ht="33" customHeight="1" x14ac:dyDescent="0.25">
      <c r="B38" s="110">
        <v>33</v>
      </c>
      <c r="C38" s="111" t="s">
        <v>120</v>
      </c>
      <c r="D38" s="111"/>
      <c r="E38" s="111"/>
      <c r="F38" s="112" t="s">
        <v>0</v>
      </c>
      <c r="G38" s="31"/>
      <c r="I38" s="198">
        <v>23</v>
      </c>
      <c r="J38" s="199">
        <f t="shared" si="3"/>
        <v>0</v>
      </c>
      <c r="K38" s="188"/>
      <c r="L38" s="198">
        <v>8</v>
      </c>
      <c r="M38" s="199">
        <f>G38*L38</f>
        <v>0</v>
      </c>
      <c r="O38" s="15"/>
      <c r="P38" s="21"/>
      <c r="Q38" s="21"/>
      <c r="R38" s="21"/>
      <c r="S38" s="28"/>
      <c r="T38" s="29"/>
    </row>
    <row r="39" spans="2:20" ht="42" customHeight="1" x14ac:dyDescent="0.25">
      <c r="B39" s="73">
        <v>34</v>
      </c>
      <c r="C39" s="108" t="s">
        <v>121</v>
      </c>
      <c r="D39" s="108"/>
      <c r="E39" s="108"/>
      <c r="F39" s="109" t="s">
        <v>0</v>
      </c>
      <c r="G39" s="30"/>
      <c r="I39" s="198">
        <v>19</v>
      </c>
      <c r="J39" s="199">
        <f t="shared" si="3"/>
        <v>0</v>
      </c>
      <c r="K39" s="188"/>
      <c r="L39" s="198">
        <v>6</v>
      </c>
      <c r="M39" s="199">
        <f>G39*L39</f>
        <v>0</v>
      </c>
      <c r="O39" s="15"/>
      <c r="P39" s="21"/>
      <c r="Q39" s="21"/>
      <c r="R39" s="21"/>
      <c r="S39" s="28"/>
      <c r="T39" s="29"/>
    </row>
    <row r="40" spans="2:20" ht="68.25" customHeight="1" x14ac:dyDescent="0.25">
      <c r="B40" s="73">
        <v>35</v>
      </c>
      <c r="C40" s="108" t="s">
        <v>122</v>
      </c>
      <c r="D40" s="71" t="s">
        <v>64</v>
      </c>
      <c r="E40" s="108" t="s">
        <v>61</v>
      </c>
      <c r="F40" s="109" t="s">
        <v>0</v>
      </c>
      <c r="G40" s="30"/>
      <c r="I40" s="198">
        <v>4</v>
      </c>
      <c r="J40" s="199">
        <f t="shared" si="3"/>
        <v>0</v>
      </c>
      <c r="K40" s="188"/>
      <c r="L40" s="198">
        <v>0</v>
      </c>
      <c r="M40" s="199" t="s">
        <v>89</v>
      </c>
      <c r="O40" s="15"/>
      <c r="P40" s="21"/>
      <c r="Q40" s="21"/>
      <c r="R40" s="21"/>
      <c r="S40" s="32"/>
      <c r="T40" s="29"/>
    </row>
    <row r="41" spans="2:20" ht="80.25" customHeight="1" x14ac:dyDescent="0.25">
      <c r="B41" s="73">
        <v>36</v>
      </c>
      <c r="C41" s="108" t="s">
        <v>123</v>
      </c>
      <c r="D41" s="71" t="s">
        <v>64</v>
      </c>
      <c r="E41" s="108"/>
      <c r="F41" s="113" t="s">
        <v>1</v>
      </c>
      <c r="G41" s="33"/>
      <c r="I41" s="205">
        <v>1</v>
      </c>
      <c r="J41" s="207">
        <f t="shared" si="3"/>
        <v>0</v>
      </c>
      <c r="K41" s="188"/>
      <c r="L41" s="198">
        <v>0</v>
      </c>
      <c r="M41" s="199" t="s">
        <v>89</v>
      </c>
      <c r="O41" s="15"/>
      <c r="P41" s="24"/>
      <c r="Q41" s="6"/>
      <c r="R41" s="34"/>
      <c r="S41" s="32"/>
      <c r="T41" s="29"/>
    </row>
    <row r="42" spans="2:20" ht="122.25" customHeight="1" x14ac:dyDescent="0.25">
      <c r="B42" s="73">
        <v>37</v>
      </c>
      <c r="C42" s="108" t="s">
        <v>62</v>
      </c>
      <c r="D42" s="71" t="s">
        <v>64</v>
      </c>
      <c r="E42" s="108"/>
      <c r="F42" s="113" t="s">
        <v>0</v>
      </c>
      <c r="G42" s="33"/>
      <c r="I42" s="198">
        <v>1</v>
      </c>
      <c r="J42" s="199">
        <f t="shared" si="3"/>
        <v>0</v>
      </c>
      <c r="K42" s="188"/>
      <c r="L42" s="198">
        <v>0</v>
      </c>
      <c r="M42" s="199" t="s">
        <v>89</v>
      </c>
      <c r="O42" s="15"/>
    </row>
    <row r="43" spans="2:20" ht="63.75" customHeight="1" x14ac:dyDescent="0.25">
      <c r="B43" s="73">
        <v>38</v>
      </c>
      <c r="C43" s="114" t="s">
        <v>13</v>
      </c>
      <c r="D43" s="71" t="s">
        <v>64</v>
      </c>
      <c r="E43" s="114"/>
      <c r="F43" s="113" t="s">
        <v>8</v>
      </c>
      <c r="G43" s="33"/>
      <c r="I43" s="198">
        <v>20</v>
      </c>
      <c r="J43" s="199">
        <f t="shared" si="3"/>
        <v>0</v>
      </c>
      <c r="K43" s="188"/>
      <c r="L43" s="198">
        <v>0</v>
      </c>
      <c r="M43" s="199" t="s">
        <v>89</v>
      </c>
      <c r="O43" s="15"/>
    </row>
    <row r="44" spans="2:20" ht="54.75" customHeight="1" x14ac:dyDescent="0.25">
      <c r="B44" s="73">
        <v>39</v>
      </c>
      <c r="C44" s="114" t="s">
        <v>14</v>
      </c>
      <c r="D44" s="71" t="s">
        <v>64</v>
      </c>
      <c r="E44" s="114"/>
      <c r="F44" s="113" t="s">
        <v>1</v>
      </c>
      <c r="G44" s="33"/>
      <c r="I44" s="198">
        <v>22</v>
      </c>
      <c r="J44" s="199">
        <f t="shared" si="3"/>
        <v>0</v>
      </c>
      <c r="K44" s="188"/>
      <c r="L44" s="198">
        <v>0</v>
      </c>
      <c r="M44" s="199" t="s">
        <v>89</v>
      </c>
      <c r="O44" s="15"/>
    </row>
    <row r="45" spans="2:20" ht="68.25" customHeight="1" x14ac:dyDescent="0.25">
      <c r="B45" s="73">
        <v>40</v>
      </c>
      <c r="C45" s="111" t="s">
        <v>134</v>
      </c>
      <c r="D45" s="115" t="s">
        <v>63</v>
      </c>
      <c r="E45" s="71" t="s">
        <v>103</v>
      </c>
      <c r="F45" s="113" t="s">
        <v>1</v>
      </c>
      <c r="G45" s="33"/>
      <c r="I45" s="198">
        <v>10</v>
      </c>
      <c r="J45" s="199">
        <f t="shared" si="3"/>
        <v>0</v>
      </c>
      <c r="K45" s="188"/>
      <c r="L45" s="198">
        <v>2</v>
      </c>
      <c r="M45" s="199">
        <f>G45*L45</f>
        <v>0</v>
      </c>
      <c r="O45" s="15"/>
    </row>
    <row r="46" spans="2:20" ht="57" customHeight="1" x14ac:dyDescent="0.25">
      <c r="B46" s="73">
        <v>41</v>
      </c>
      <c r="C46" s="108" t="s">
        <v>15</v>
      </c>
      <c r="D46" s="71" t="s">
        <v>64</v>
      </c>
      <c r="E46" s="108"/>
      <c r="F46" s="113" t="s">
        <v>0</v>
      </c>
      <c r="G46" s="33"/>
      <c r="I46" s="198">
        <v>7</v>
      </c>
      <c r="J46" s="199">
        <f t="shared" si="3"/>
        <v>0</v>
      </c>
      <c r="K46" s="188"/>
      <c r="L46" s="198">
        <v>0</v>
      </c>
      <c r="M46" s="199" t="s">
        <v>89</v>
      </c>
      <c r="O46" s="15"/>
    </row>
    <row r="47" spans="2:20" ht="54.75" customHeight="1" x14ac:dyDescent="0.25">
      <c r="B47" s="73">
        <v>42</v>
      </c>
      <c r="C47" s="108" t="s">
        <v>16</v>
      </c>
      <c r="D47" s="71" t="s">
        <v>64</v>
      </c>
      <c r="E47" s="108"/>
      <c r="F47" s="113" t="s">
        <v>0</v>
      </c>
      <c r="G47" s="33"/>
      <c r="I47" s="198">
        <v>6</v>
      </c>
      <c r="J47" s="199">
        <f t="shared" si="3"/>
        <v>0</v>
      </c>
      <c r="K47" s="188"/>
      <c r="L47" s="198">
        <v>0</v>
      </c>
      <c r="M47" s="199" t="s">
        <v>89</v>
      </c>
      <c r="O47" s="15"/>
    </row>
    <row r="48" spans="2:20" ht="58.5" customHeight="1" thickBot="1" x14ac:dyDescent="0.3">
      <c r="B48" s="76">
        <v>43</v>
      </c>
      <c r="C48" s="116" t="s">
        <v>124</v>
      </c>
      <c r="D48" s="79" t="s">
        <v>64</v>
      </c>
      <c r="E48" s="117"/>
      <c r="F48" s="118" t="s">
        <v>8</v>
      </c>
      <c r="G48" s="35"/>
      <c r="I48" s="201">
        <v>1</v>
      </c>
      <c r="J48" s="204">
        <f t="shared" si="3"/>
        <v>0</v>
      </c>
      <c r="K48" s="188"/>
      <c r="L48" s="201">
        <v>1</v>
      </c>
      <c r="M48" s="208">
        <f>G48*L48</f>
        <v>0</v>
      </c>
      <c r="O48" s="17"/>
    </row>
    <row r="49" spans="2:15" ht="34.5" customHeight="1" thickBot="1" x14ac:dyDescent="0.3">
      <c r="B49" s="61" t="s">
        <v>5</v>
      </c>
      <c r="C49" s="62"/>
      <c r="D49" s="62"/>
      <c r="E49" s="62"/>
      <c r="F49" s="62"/>
      <c r="G49" s="63"/>
      <c r="I49" s="191" t="s">
        <v>2</v>
      </c>
      <c r="J49" s="192" t="s">
        <v>106</v>
      </c>
      <c r="K49" s="188"/>
      <c r="L49" s="203" t="s">
        <v>2</v>
      </c>
      <c r="M49" s="194" t="s">
        <v>106</v>
      </c>
      <c r="O49" s="227" t="s">
        <v>138</v>
      </c>
    </row>
    <row r="50" spans="2:15" ht="58.5" customHeight="1" thickBot="1" x14ac:dyDescent="0.3">
      <c r="B50" s="119">
        <v>44</v>
      </c>
      <c r="C50" s="120" t="s">
        <v>17</v>
      </c>
      <c r="D50" s="121" t="s">
        <v>66</v>
      </c>
      <c r="E50" s="121" t="s">
        <v>65</v>
      </c>
      <c r="F50" s="122" t="s">
        <v>0</v>
      </c>
      <c r="G50" s="36"/>
      <c r="I50" s="209">
        <v>10</v>
      </c>
      <c r="J50" s="210">
        <f>G50*I50</f>
        <v>0</v>
      </c>
      <c r="K50" s="188"/>
      <c r="L50" s="209">
        <v>16</v>
      </c>
      <c r="M50" s="210">
        <f>G50*L50</f>
        <v>0</v>
      </c>
      <c r="O50" s="37"/>
    </row>
    <row r="51" spans="2:15" ht="33" customHeight="1" thickBot="1" x14ac:dyDescent="0.3">
      <c r="B51" s="61" t="s">
        <v>18</v>
      </c>
      <c r="C51" s="62"/>
      <c r="D51" s="62"/>
      <c r="E51" s="62"/>
      <c r="F51" s="62"/>
      <c r="G51" s="63"/>
      <c r="I51" s="191" t="s">
        <v>2</v>
      </c>
      <c r="J51" s="192" t="s">
        <v>106</v>
      </c>
      <c r="K51" s="188"/>
      <c r="L51" s="203" t="s">
        <v>2</v>
      </c>
      <c r="M51" s="194" t="s">
        <v>106</v>
      </c>
      <c r="O51" s="227" t="s">
        <v>138</v>
      </c>
    </row>
    <row r="52" spans="2:15" ht="42" customHeight="1" x14ac:dyDescent="0.25">
      <c r="B52" s="106">
        <v>45</v>
      </c>
      <c r="C52" s="123" t="s">
        <v>128</v>
      </c>
      <c r="D52" s="124"/>
      <c r="E52" s="124" t="s">
        <v>70</v>
      </c>
      <c r="F52" s="125" t="s">
        <v>0</v>
      </c>
      <c r="G52" s="38"/>
      <c r="I52" s="195">
        <v>6</v>
      </c>
      <c r="J52" s="196">
        <f>G52*I52</f>
        <v>0</v>
      </c>
      <c r="K52" s="188"/>
      <c r="L52" s="195">
        <v>2</v>
      </c>
      <c r="M52" s="197">
        <f>G52*L52</f>
        <v>0</v>
      </c>
      <c r="O52" s="19"/>
    </row>
    <row r="53" spans="2:15" ht="46.5" customHeight="1" x14ac:dyDescent="0.25">
      <c r="B53" s="73">
        <v>46</v>
      </c>
      <c r="C53" s="114" t="s">
        <v>133</v>
      </c>
      <c r="D53" s="126"/>
      <c r="E53" s="126"/>
      <c r="F53" s="127" t="s">
        <v>0</v>
      </c>
      <c r="G53" s="33"/>
      <c r="I53" s="198">
        <v>21</v>
      </c>
      <c r="J53" s="199">
        <f>G53*I53</f>
        <v>0</v>
      </c>
      <c r="K53" s="188"/>
      <c r="L53" s="198">
        <v>3</v>
      </c>
      <c r="M53" s="199">
        <f>G53*L53</f>
        <v>0</v>
      </c>
      <c r="O53" s="15"/>
    </row>
    <row r="54" spans="2:15" ht="39" customHeight="1" x14ac:dyDescent="0.25">
      <c r="B54" s="73">
        <v>47</v>
      </c>
      <c r="C54" s="114" t="s">
        <v>132</v>
      </c>
      <c r="D54" s="128" t="s">
        <v>67</v>
      </c>
      <c r="E54" s="128" t="s">
        <v>68</v>
      </c>
      <c r="F54" s="127" t="s">
        <v>0</v>
      </c>
      <c r="G54" s="33"/>
      <c r="I54" s="198">
        <v>16</v>
      </c>
      <c r="J54" s="199">
        <f>G54*I54</f>
        <v>0</v>
      </c>
      <c r="K54" s="188"/>
      <c r="L54" s="198">
        <v>3</v>
      </c>
      <c r="M54" s="199">
        <f>G54*L54</f>
        <v>0</v>
      </c>
      <c r="O54" s="15"/>
    </row>
    <row r="55" spans="2:15" ht="42" customHeight="1" thickBot="1" x14ac:dyDescent="0.3">
      <c r="B55" s="76">
        <v>48</v>
      </c>
      <c r="C55" s="116" t="s">
        <v>129</v>
      </c>
      <c r="D55" s="128" t="s">
        <v>69</v>
      </c>
      <c r="E55" s="128" t="s">
        <v>68</v>
      </c>
      <c r="F55" s="129" t="s">
        <v>0</v>
      </c>
      <c r="G55" s="35"/>
      <c r="I55" s="201">
        <v>12</v>
      </c>
      <c r="J55" s="204">
        <f>G55*I55</f>
        <v>0</v>
      </c>
      <c r="K55" s="188"/>
      <c r="L55" s="201">
        <v>2</v>
      </c>
      <c r="M55" s="204">
        <f>G55*L55</f>
        <v>0</v>
      </c>
      <c r="O55" s="17"/>
    </row>
    <row r="56" spans="2:15" ht="33" customHeight="1" thickBot="1" x14ac:dyDescent="0.3">
      <c r="B56" s="61" t="s">
        <v>6</v>
      </c>
      <c r="C56" s="62"/>
      <c r="D56" s="62"/>
      <c r="E56" s="62"/>
      <c r="F56" s="62"/>
      <c r="G56" s="63"/>
      <c r="I56" s="191" t="s">
        <v>2</v>
      </c>
      <c r="J56" s="192" t="s">
        <v>106</v>
      </c>
      <c r="K56" s="188"/>
      <c r="L56" s="203" t="s">
        <v>2</v>
      </c>
      <c r="M56" s="194" t="s">
        <v>106</v>
      </c>
      <c r="O56" s="228" t="s">
        <v>138</v>
      </c>
    </row>
    <row r="57" spans="2:15" ht="78.75" customHeight="1" x14ac:dyDescent="0.25">
      <c r="B57" s="106">
        <v>49</v>
      </c>
      <c r="C57" s="123" t="s">
        <v>71</v>
      </c>
      <c r="D57" s="130"/>
      <c r="E57" s="130"/>
      <c r="F57" s="125" t="s">
        <v>0</v>
      </c>
      <c r="G57" s="38"/>
      <c r="I57" s="195">
        <v>4</v>
      </c>
      <c r="J57" s="196">
        <f t="shared" ref="J57:J66" si="4">G57*I57</f>
        <v>0</v>
      </c>
      <c r="K57" s="188"/>
      <c r="L57" s="195">
        <v>0</v>
      </c>
      <c r="M57" s="196" t="s">
        <v>89</v>
      </c>
      <c r="O57" s="19"/>
    </row>
    <row r="58" spans="2:15" ht="33.75" customHeight="1" x14ac:dyDescent="0.25">
      <c r="B58" s="131">
        <v>50</v>
      </c>
      <c r="C58" s="132" t="s">
        <v>72</v>
      </c>
      <c r="D58" s="133" t="s">
        <v>73</v>
      </c>
      <c r="E58" s="134"/>
      <c r="F58" s="135" t="s">
        <v>0</v>
      </c>
      <c r="G58" s="39"/>
      <c r="H58" s="40"/>
      <c r="I58" s="211">
        <v>96</v>
      </c>
      <c r="J58" s="212">
        <f t="shared" si="4"/>
        <v>0</v>
      </c>
      <c r="K58" s="213"/>
      <c r="L58" s="211">
        <v>0</v>
      </c>
      <c r="M58" s="199" t="s">
        <v>89</v>
      </c>
      <c r="O58" s="15"/>
    </row>
    <row r="59" spans="2:15" ht="53.25" customHeight="1" x14ac:dyDescent="0.25">
      <c r="B59" s="131">
        <v>51</v>
      </c>
      <c r="C59" s="132" t="s">
        <v>45</v>
      </c>
      <c r="D59" s="133" t="s">
        <v>74</v>
      </c>
      <c r="E59" s="134"/>
      <c r="F59" s="135" t="s">
        <v>0</v>
      </c>
      <c r="G59" s="39"/>
      <c r="H59" s="40"/>
      <c r="I59" s="211">
        <v>8</v>
      </c>
      <c r="J59" s="212">
        <f t="shared" si="4"/>
        <v>0</v>
      </c>
      <c r="K59" s="213"/>
      <c r="L59" s="211">
        <v>0</v>
      </c>
      <c r="M59" s="199" t="s">
        <v>89</v>
      </c>
      <c r="O59" s="15"/>
    </row>
    <row r="60" spans="2:15" ht="38.25" x14ac:dyDescent="0.25">
      <c r="B60" s="131">
        <v>52</v>
      </c>
      <c r="C60" s="136" t="s">
        <v>19</v>
      </c>
      <c r="D60" s="137"/>
      <c r="E60" s="137"/>
      <c r="F60" s="135" t="s">
        <v>0</v>
      </c>
      <c r="G60" s="39"/>
      <c r="H60" s="40"/>
      <c r="I60" s="211">
        <v>4</v>
      </c>
      <c r="J60" s="214">
        <f t="shared" si="4"/>
        <v>0</v>
      </c>
      <c r="K60" s="213"/>
      <c r="L60" s="211">
        <v>0</v>
      </c>
      <c r="M60" s="199" t="s">
        <v>89</v>
      </c>
      <c r="O60" s="15"/>
    </row>
    <row r="61" spans="2:15" ht="42.75" customHeight="1" x14ac:dyDescent="0.25">
      <c r="B61" s="131">
        <v>53</v>
      </c>
      <c r="C61" s="136" t="s">
        <v>21</v>
      </c>
      <c r="D61" s="138" t="s">
        <v>78</v>
      </c>
      <c r="E61" s="137"/>
      <c r="F61" s="135" t="s">
        <v>20</v>
      </c>
      <c r="G61" s="39"/>
      <c r="H61" s="40"/>
      <c r="I61" s="211">
        <v>4</v>
      </c>
      <c r="J61" s="212">
        <f t="shared" si="4"/>
        <v>0</v>
      </c>
      <c r="K61" s="213"/>
      <c r="L61" s="211">
        <v>0</v>
      </c>
      <c r="M61" s="199" t="s">
        <v>89</v>
      </c>
      <c r="O61" s="15"/>
    </row>
    <row r="62" spans="2:15" ht="30" customHeight="1" x14ac:dyDescent="0.25">
      <c r="B62" s="131">
        <v>54</v>
      </c>
      <c r="C62" s="136" t="s">
        <v>22</v>
      </c>
      <c r="D62" s="139" t="s">
        <v>75</v>
      </c>
      <c r="E62" s="139" t="s">
        <v>76</v>
      </c>
      <c r="F62" s="135" t="s">
        <v>0</v>
      </c>
      <c r="G62" s="39"/>
      <c r="H62" s="40"/>
      <c r="I62" s="211">
        <v>60</v>
      </c>
      <c r="J62" s="212">
        <f t="shared" si="4"/>
        <v>0</v>
      </c>
      <c r="K62" s="213"/>
      <c r="L62" s="211">
        <v>0</v>
      </c>
      <c r="M62" s="199" t="s">
        <v>89</v>
      </c>
      <c r="O62" s="15"/>
    </row>
    <row r="63" spans="2:15" ht="42" customHeight="1" x14ac:dyDescent="0.25">
      <c r="B63" s="131">
        <v>55</v>
      </c>
      <c r="C63" s="136" t="s">
        <v>77</v>
      </c>
      <c r="D63" s="133"/>
      <c r="E63" s="137"/>
      <c r="F63" s="135" t="s">
        <v>0</v>
      </c>
      <c r="G63" s="39"/>
      <c r="H63" s="40"/>
      <c r="I63" s="211">
        <v>12</v>
      </c>
      <c r="J63" s="212">
        <f t="shared" si="4"/>
        <v>0</v>
      </c>
      <c r="K63" s="213"/>
      <c r="L63" s="211">
        <v>0</v>
      </c>
      <c r="M63" s="199" t="s">
        <v>89</v>
      </c>
      <c r="O63" s="15"/>
    </row>
    <row r="64" spans="2:15" ht="28.5" customHeight="1" x14ac:dyDescent="0.25">
      <c r="B64" s="73">
        <v>56</v>
      </c>
      <c r="C64" s="140" t="s">
        <v>125</v>
      </c>
      <c r="D64" s="141" t="s">
        <v>79</v>
      </c>
      <c r="E64" s="142"/>
      <c r="F64" s="127" t="s">
        <v>0</v>
      </c>
      <c r="G64" s="33"/>
      <c r="I64" s="198">
        <v>6</v>
      </c>
      <c r="J64" s="199">
        <f t="shared" si="4"/>
        <v>0</v>
      </c>
      <c r="K64" s="188"/>
      <c r="L64" s="198">
        <v>4</v>
      </c>
      <c r="M64" s="199">
        <f>G64*L64</f>
        <v>0</v>
      </c>
      <c r="O64" s="15"/>
    </row>
    <row r="65" spans="2:15" ht="25.5" customHeight="1" x14ac:dyDescent="0.25">
      <c r="B65" s="143">
        <v>57</v>
      </c>
      <c r="C65" s="144"/>
      <c r="D65" s="141" t="s">
        <v>80</v>
      </c>
      <c r="E65" s="142"/>
      <c r="F65" s="127" t="s">
        <v>0</v>
      </c>
      <c r="G65" s="41"/>
      <c r="I65" s="198">
        <v>7</v>
      </c>
      <c r="J65" s="199">
        <f t="shared" si="4"/>
        <v>0</v>
      </c>
      <c r="K65" s="188"/>
      <c r="L65" s="198">
        <v>9</v>
      </c>
      <c r="M65" s="199">
        <f>G65*L65</f>
        <v>0</v>
      </c>
      <c r="O65" s="15"/>
    </row>
    <row r="66" spans="2:15" ht="56.25" customHeight="1" thickBot="1" x14ac:dyDescent="0.3">
      <c r="B66" s="76">
        <v>58</v>
      </c>
      <c r="C66" s="145" t="s">
        <v>126</v>
      </c>
      <c r="D66" s="146"/>
      <c r="E66" s="147" t="s">
        <v>81</v>
      </c>
      <c r="F66" s="129" t="s">
        <v>0</v>
      </c>
      <c r="G66" s="35"/>
      <c r="I66" s="201">
        <v>5</v>
      </c>
      <c r="J66" s="204">
        <f t="shared" si="4"/>
        <v>0</v>
      </c>
      <c r="K66" s="188"/>
      <c r="L66" s="201">
        <v>2</v>
      </c>
      <c r="M66" s="204">
        <f>G66*L66</f>
        <v>0</v>
      </c>
      <c r="O66" s="17"/>
    </row>
    <row r="67" spans="2:15" ht="33" customHeight="1" thickBot="1" x14ac:dyDescent="0.3">
      <c r="B67" s="61" t="s">
        <v>7</v>
      </c>
      <c r="C67" s="62"/>
      <c r="D67" s="62"/>
      <c r="E67" s="62"/>
      <c r="F67" s="62"/>
      <c r="G67" s="63"/>
      <c r="I67" s="191" t="s">
        <v>2</v>
      </c>
      <c r="J67" s="192" t="s">
        <v>106</v>
      </c>
      <c r="K67" s="188"/>
      <c r="L67" s="203" t="s">
        <v>2</v>
      </c>
      <c r="M67" s="194" t="s">
        <v>106</v>
      </c>
      <c r="O67" s="228" t="s">
        <v>138</v>
      </c>
    </row>
    <row r="68" spans="2:15" ht="33" customHeight="1" x14ac:dyDescent="0.25">
      <c r="B68" s="106">
        <v>59</v>
      </c>
      <c r="C68" s="148" t="s">
        <v>23</v>
      </c>
      <c r="D68" s="148"/>
      <c r="E68" s="148"/>
      <c r="F68" s="149" t="s">
        <v>0</v>
      </c>
      <c r="G68" s="38"/>
      <c r="I68" s="195">
        <v>16</v>
      </c>
      <c r="J68" s="196">
        <f t="shared" ref="J68:J77" si="5">G68*I68</f>
        <v>0</v>
      </c>
      <c r="K68" s="188"/>
      <c r="L68" s="195">
        <v>0</v>
      </c>
      <c r="M68" s="196" t="s">
        <v>89</v>
      </c>
      <c r="O68" s="19"/>
    </row>
    <row r="69" spans="2:15" ht="33" customHeight="1" x14ac:dyDescent="0.25">
      <c r="B69" s="73">
        <v>60</v>
      </c>
      <c r="C69" s="150" t="s">
        <v>24</v>
      </c>
      <c r="D69" s="150"/>
      <c r="E69" s="150"/>
      <c r="F69" s="113" t="s">
        <v>0</v>
      </c>
      <c r="G69" s="42"/>
      <c r="I69" s="198">
        <v>132</v>
      </c>
      <c r="J69" s="212">
        <f t="shared" si="5"/>
        <v>0</v>
      </c>
      <c r="K69" s="188"/>
      <c r="L69" s="211">
        <v>0</v>
      </c>
      <c r="M69" s="199" t="s">
        <v>89</v>
      </c>
      <c r="O69" s="15"/>
    </row>
    <row r="70" spans="2:15" ht="42.75" customHeight="1" x14ac:dyDescent="0.25">
      <c r="B70" s="73">
        <v>61</v>
      </c>
      <c r="C70" s="150" t="s">
        <v>135</v>
      </c>
      <c r="D70" s="150"/>
      <c r="E70" s="150"/>
      <c r="F70" s="113" t="s">
        <v>0</v>
      </c>
      <c r="G70" s="42"/>
      <c r="I70" s="198">
        <v>30</v>
      </c>
      <c r="J70" s="212">
        <f t="shared" si="5"/>
        <v>0</v>
      </c>
      <c r="K70" s="188"/>
      <c r="L70" s="211">
        <v>0</v>
      </c>
      <c r="M70" s="199" t="s">
        <v>89</v>
      </c>
      <c r="O70" s="15"/>
    </row>
    <row r="71" spans="2:15" ht="29.25" customHeight="1" x14ac:dyDescent="0.25">
      <c r="B71" s="73">
        <v>62</v>
      </c>
      <c r="C71" s="150" t="s">
        <v>25</v>
      </c>
      <c r="D71" s="150"/>
      <c r="E71" s="150"/>
      <c r="F71" s="113" t="s">
        <v>0</v>
      </c>
      <c r="G71" s="42"/>
      <c r="I71" s="198">
        <v>32</v>
      </c>
      <c r="J71" s="214">
        <f t="shared" si="5"/>
        <v>0</v>
      </c>
      <c r="K71" s="188"/>
      <c r="L71" s="211">
        <v>0</v>
      </c>
      <c r="M71" s="199" t="s">
        <v>89</v>
      </c>
      <c r="O71" s="15"/>
    </row>
    <row r="72" spans="2:15" ht="29.25" customHeight="1" x14ac:dyDescent="0.25">
      <c r="B72" s="73">
        <v>63</v>
      </c>
      <c r="C72" s="150" t="s">
        <v>26</v>
      </c>
      <c r="D72" s="150"/>
      <c r="E72" s="150"/>
      <c r="F72" s="113" t="s">
        <v>0</v>
      </c>
      <c r="G72" s="42"/>
      <c r="I72" s="198">
        <v>6</v>
      </c>
      <c r="J72" s="212">
        <f t="shared" si="5"/>
        <v>0</v>
      </c>
      <c r="K72" s="188"/>
      <c r="L72" s="211">
        <v>0</v>
      </c>
      <c r="M72" s="199" t="s">
        <v>89</v>
      </c>
      <c r="O72" s="15"/>
    </row>
    <row r="73" spans="2:15" ht="64.5" customHeight="1" x14ac:dyDescent="0.25">
      <c r="B73" s="73">
        <v>64</v>
      </c>
      <c r="C73" s="150" t="s">
        <v>96</v>
      </c>
      <c r="D73" s="150"/>
      <c r="E73" s="150"/>
      <c r="F73" s="113" t="s">
        <v>0</v>
      </c>
      <c r="G73" s="42"/>
      <c r="I73" s="198">
        <v>1</v>
      </c>
      <c r="J73" s="212">
        <f t="shared" si="5"/>
        <v>0</v>
      </c>
      <c r="K73" s="188"/>
      <c r="L73" s="211">
        <v>0</v>
      </c>
      <c r="M73" s="199" t="s">
        <v>89</v>
      </c>
      <c r="O73" s="15"/>
    </row>
    <row r="74" spans="2:15" ht="44.25" customHeight="1" x14ac:dyDescent="0.25">
      <c r="B74" s="73">
        <v>65</v>
      </c>
      <c r="C74" s="150" t="s">
        <v>27</v>
      </c>
      <c r="D74" s="150"/>
      <c r="E74" s="150"/>
      <c r="F74" s="113" t="s">
        <v>0</v>
      </c>
      <c r="G74" s="42"/>
      <c r="I74" s="198">
        <v>15</v>
      </c>
      <c r="J74" s="212">
        <f t="shared" si="5"/>
        <v>0</v>
      </c>
      <c r="K74" s="188"/>
      <c r="L74" s="198">
        <v>3</v>
      </c>
      <c r="M74" s="199">
        <f>G74*L74</f>
        <v>0</v>
      </c>
      <c r="O74" s="15"/>
    </row>
    <row r="75" spans="2:15" ht="42.75" customHeight="1" x14ac:dyDescent="0.25">
      <c r="B75" s="73">
        <v>66</v>
      </c>
      <c r="C75" s="150" t="s">
        <v>41</v>
      </c>
      <c r="D75" s="150"/>
      <c r="E75" s="150"/>
      <c r="F75" s="113" t="s">
        <v>0</v>
      </c>
      <c r="G75" s="42"/>
      <c r="I75" s="198">
        <v>1</v>
      </c>
      <c r="J75" s="199">
        <f t="shared" si="5"/>
        <v>0</v>
      </c>
      <c r="K75" s="188"/>
      <c r="L75" s="211">
        <v>0</v>
      </c>
      <c r="M75" s="199" t="s">
        <v>89</v>
      </c>
      <c r="O75" s="15"/>
    </row>
    <row r="76" spans="2:15" ht="80.25" customHeight="1" x14ac:dyDescent="0.25">
      <c r="B76" s="143">
        <v>67</v>
      </c>
      <c r="C76" s="151" t="s">
        <v>28</v>
      </c>
      <c r="D76" s="71" t="s">
        <v>78</v>
      </c>
      <c r="E76" s="151" t="s">
        <v>82</v>
      </c>
      <c r="F76" s="152" t="s">
        <v>0</v>
      </c>
      <c r="G76" s="33"/>
      <c r="H76" s="43"/>
      <c r="I76" s="198">
        <v>5</v>
      </c>
      <c r="J76" s="212">
        <f t="shared" si="5"/>
        <v>0</v>
      </c>
      <c r="K76" s="188"/>
      <c r="L76" s="198">
        <v>8</v>
      </c>
      <c r="M76" s="199">
        <f>G76*L76</f>
        <v>0</v>
      </c>
      <c r="O76" s="15"/>
    </row>
    <row r="77" spans="2:15" ht="70.5" customHeight="1" thickBot="1" x14ac:dyDescent="0.3">
      <c r="B77" s="76">
        <v>68</v>
      </c>
      <c r="C77" s="145" t="s">
        <v>137</v>
      </c>
      <c r="D77" s="145"/>
      <c r="E77" s="153"/>
      <c r="F77" s="118" t="s">
        <v>0</v>
      </c>
      <c r="G77" s="44"/>
      <c r="H77" s="43"/>
      <c r="I77" s="201">
        <v>15</v>
      </c>
      <c r="J77" s="204">
        <f t="shared" si="5"/>
        <v>0</v>
      </c>
      <c r="K77" s="188"/>
      <c r="L77" s="215">
        <v>0</v>
      </c>
      <c r="M77" s="204" t="s">
        <v>89</v>
      </c>
      <c r="O77" s="17"/>
    </row>
    <row r="78" spans="2:15" s="46" customFormat="1" ht="33.75" customHeight="1" thickBot="1" x14ac:dyDescent="0.3">
      <c r="B78" s="61" t="s">
        <v>9</v>
      </c>
      <c r="C78" s="62"/>
      <c r="D78" s="62"/>
      <c r="E78" s="62"/>
      <c r="F78" s="62"/>
      <c r="G78" s="63"/>
      <c r="H78" s="45"/>
      <c r="I78" s="191" t="s">
        <v>2</v>
      </c>
      <c r="J78" s="192" t="s">
        <v>106</v>
      </c>
      <c r="K78" s="188"/>
      <c r="L78" s="203" t="s">
        <v>2</v>
      </c>
      <c r="M78" s="194" t="s">
        <v>106</v>
      </c>
      <c r="O78" s="227" t="s">
        <v>138</v>
      </c>
    </row>
    <row r="79" spans="2:15" ht="53.25" customHeight="1" x14ac:dyDescent="0.25">
      <c r="B79" s="154" t="s">
        <v>89</v>
      </c>
      <c r="C79" s="155" t="s">
        <v>94</v>
      </c>
      <c r="D79" s="149" t="s">
        <v>89</v>
      </c>
      <c r="E79" s="149" t="s">
        <v>89</v>
      </c>
      <c r="F79" s="149" t="s">
        <v>89</v>
      </c>
      <c r="G79" s="159" t="s">
        <v>89</v>
      </c>
      <c r="H79" s="43"/>
      <c r="I79" s="216" t="s">
        <v>89</v>
      </c>
      <c r="J79" s="217" t="s">
        <v>89</v>
      </c>
      <c r="K79" s="188"/>
      <c r="L79" s="216" t="s">
        <v>89</v>
      </c>
      <c r="M79" s="217" t="s">
        <v>89</v>
      </c>
      <c r="O79" s="15"/>
    </row>
    <row r="80" spans="2:15" ht="15.75" x14ac:dyDescent="0.25">
      <c r="B80" s="73">
        <v>69</v>
      </c>
      <c r="C80" s="156" t="s">
        <v>87</v>
      </c>
      <c r="D80" s="113"/>
      <c r="E80" s="113"/>
      <c r="F80" s="113" t="s">
        <v>90</v>
      </c>
      <c r="G80" s="33"/>
      <c r="H80" s="43"/>
      <c r="I80" s="198">
        <v>2</v>
      </c>
      <c r="J80" s="212">
        <f>G80*I80</f>
        <v>0</v>
      </c>
      <c r="K80" s="188"/>
      <c r="L80" s="211">
        <v>0</v>
      </c>
      <c r="M80" s="199" t="s">
        <v>89</v>
      </c>
      <c r="O80" s="15"/>
    </row>
    <row r="81" spans="2:15" ht="16.5" thickBot="1" x14ac:dyDescent="0.3">
      <c r="B81" s="157">
        <v>70</v>
      </c>
      <c r="C81" s="158" t="s">
        <v>88</v>
      </c>
      <c r="D81" s="118"/>
      <c r="E81" s="118"/>
      <c r="F81" s="118" t="s">
        <v>90</v>
      </c>
      <c r="G81" s="35"/>
      <c r="H81" s="47"/>
      <c r="I81" s="201">
        <v>1</v>
      </c>
      <c r="J81" s="204">
        <f>G81*I81</f>
        <v>0</v>
      </c>
      <c r="K81" s="188"/>
      <c r="L81" s="215">
        <v>0</v>
      </c>
      <c r="M81" s="204" t="s">
        <v>89</v>
      </c>
      <c r="O81" s="15"/>
    </row>
    <row r="82" spans="2:15" ht="30.75" thickBot="1" x14ac:dyDescent="0.3">
      <c r="B82" s="61" t="s">
        <v>39</v>
      </c>
      <c r="C82" s="62"/>
      <c r="D82" s="62"/>
      <c r="E82" s="62"/>
      <c r="F82" s="62"/>
      <c r="G82" s="63"/>
      <c r="H82" s="48"/>
      <c r="I82" s="191" t="s">
        <v>2</v>
      </c>
      <c r="J82" s="192" t="s">
        <v>106</v>
      </c>
      <c r="K82" s="188"/>
      <c r="L82" s="203" t="s">
        <v>2</v>
      </c>
      <c r="M82" s="194" t="s">
        <v>106</v>
      </c>
      <c r="O82" s="227" t="s">
        <v>138</v>
      </c>
    </row>
    <row r="83" spans="2:15" ht="180.75" customHeight="1" thickBot="1" x14ac:dyDescent="0.3">
      <c r="B83" s="106">
        <v>71</v>
      </c>
      <c r="C83" s="160" t="s">
        <v>86</v>
      </c>
      <c r="D83" s="161" t="s">
        <v>127</v>
      </c>
      <c r="E83" s="162"/>
      <c r="F83" s="67" t="s">
        <v>0</v>
      </c>
      <c r="G83" s="35"/>
      <c r="H83" s="43"/>
      <c r="I83" s="218">
        <v>2</v>
      </c>
      <c r="J83" s="210">
        <f>G83*I83</f>
        <v>0</v>
      </c>
      <c r="K83" s="213"/>
      <c r="L83" s="219">
        <v>0</v>
      </c>
      <c r="M83" s="210" t="s">
        <v>89</v>
      </c>
      <c r="O83" s="15"/>
    </row>
    <row r="84" spans="2:15" ht="34.5" customHeight="1" thickBot="1" x14ac:dyDescent="0.3">
      <c r="B84" s="61" t="s">
        <v>85</v>
      </c>
      <c r="C84" s="62"/>
      <c r="D84" s="62"/>
      <c r="E84" s="62"/>
      <c r="F84" s="62"/>
      <c r="G84" s="63"/>
      <c r="I84" s="191" t="s">
        <v>2</v>
      </c>
      <c r="J84" s="192" t="s">
        <v>106</v>
      </c>
      <c r="K84" s="188"/>
      <c r="L84" s="203" t="s">
        <v>2</v>
      </c>
      <c r="M84" s="194" t="s">
        <v>106</v>
      </c>
      <c r="O84" s="227" t="s">
        <v>138</v>
      </c>
    </row>
    <row r="85" spans="2:15" ht="40.5" customHeight="1" x14ac:dyDescent="0.25">
      <c r="B85" s="106">
        <v>72</v>
      </c>
      <c r="C85" s="160" t="s">
        <v>101</v>
      </c>
      <c r="D85" s="149"/>
      <c r="E85" s="163"/>
      <c r="F85" s="149" t="s">
        <v>0</v>
      </c>
      <c r="G85" s="49"/>
      <c r="I85" s="195">
        <v>2</v>
      </c>
      <c r="J85" s="196">
        <f t="shared" ref="J85:J90" si="6">G85*I85</f>
        <v>0</v>
      </c>
      <c r="K85" s="188"/>
      <c r="L85" s="195">
        <v>0</v>
      </c>
      <c r="M85" s="196" t="s">
        <v>89</v>
      </c>
      <c r="O85" s="15"/>
    </row>
    <row r="86" spans="2:15" ht="42.75" customHeight="1" x14ac:dyDescent="0.25">
      <c r="B86" s="73">
        <v>73</v>
      </c>
      <c r="C86" s="164" t="s">
        <v>98</v>
      </c>
      <c r="D86" s="113"/>
      <c r="E86" s="165"/>
      <c r="F86" s="113" t="s">
        <v>0</v>
      </c>
      <c r="G86" s="33"/>
      <c r="I86" s="198">
        <v>2</v>
      </c>
      <c r="J86" s="212">
        <f t="shared" si="6"/>
        <v>0</v>
      </c>
      <c r="K86" s="188"/>
      <c r="L86" s="211">
        <v>0</v>
      </c>
      <c r="M86" s="199" t="s">
        <v>89</v>
      </c>
      <c r="O86" s="15"/>
    </row>
    <row r="87" spans="2:15" ht="42" customHeight="1" x14ac:dyDescent="0.25">
      <c r="B87" s="73">
        <v>74</v>
      </c>
      <c r="C87" s="164" t="s">
        <v>99</v>
      </c>
      <c r="D87" s="113"/>
      <c r="E87" s="165"/>
      <c r="F87" s="113" t="s">
        <v>0</v>
      </c>
      <c r="G87" s="33"/>
      <c r="I87" s="198">
        <v>2</v>
      </c>
      <c r="J87" s="212">
        <f t="shared" si="6"/>
        <v>0</v>
      </c>
      <c r="K87" s="188"/>
      <c r="L87" s="211">
        <v>0</v>
      </c>
      <c r="M87" s="199" t="s">
        <v>89</v>
      </c>
      <c r="O87" s="15"/>
    </row>
    <row r="88" spans="2:15" ht="48" customHeight="1" x14ac:dyDescent="0.25">
      <c r="B88" s="73">
        <v>75</v>
      </c>
      <c r="C88" s="164" t="s">
        <v>100</v>
      </c>
      <c r="D88" s="113"/>
      <c r="E88" s="165"/>
      <c r="F88" s="113" t="s">
        <v>0</v>
      </c>
      <c r="G88" s="33"/>
      <c r="I88" s="198">
        <v>2</v>
      </c>
      <c r="J88" s="214">
        <f t="shared" si="6"/>
        <v>0</v>
      </c>
      <c r="K88" s="188"/>
      <c r="L88" s="211">
        <v>0</v>
      </c>
      <c r="M88" s="199" t="s">
        <v>89</v>
      </c>
      <c r="O88" s="15"/>
    </row>
    <row r="89" spans="2:15" ht="40.5" customHeight="1" x14ac:dyDescent="0.25">
      <c r="B89" s="73">
        <v>76</v>
      </c>
      <c r="C89" s="166" t="s">
        <v>83</v>
      </c>
      <c r="D89" s="113"/>
      <c r="E89" s="165"/>
      <c r="F89" s="113" t="s">
        <v>0</v>
      </c>
      <c r="G89" s="33"/>
      <c r="I89" s="198">
        <v>1</v>
      </c>
      <c r="J89" s="212">
        <f t="shared" si="6"/>
        <v>0</v>
      </c>
      <c r="K89" s="188"/>
      <c r="L89" s="211">
        <v>0</v>
      </c>
      <c r="M89" s="199" t="s">
        <v>89</v>
      </c>
      <c r="O89" s="15"/>
    </row>
    <row r="90" spans="2:15" ht="34.5" customHeight="1" thickBot="1" x14ac:dyDescent="0.3">
      <c r="B90" s="76">
        <v>77</v>
      </c>
      <c r="C90" s="167" t="s">
        <v>84</v>
      </c>
      <c r="D90" s="118"/>
      <c r="E90" s="168"/>
      <c r="F90" s="118" t="s">
        <v>0</v>
      </c>
      <c r="G90" s="35"/>
      <c r="I90" s="201">
        <v>2</v>
      </c>
      <c r="J90" s="220">
        <f t="shared" si="6"/>
        <v>0</v>
      </c>
      <c r="K90" s="188"/>
      <c r="L90" s="215">
        <v>0</v>
      </c>
      <c r="M90" s="204" t="s">
        <v>89</v>
      </c>
      <c r="O90" s="15"/>
    </row>
    <row r="91" spans="2:15" ht="30.75" thickBot="1" x14ac:dyDescent="0.3">
      <c r="B91" s="169" t="s">
        <v>92</v>
      </c>
      <c r="C91" s="170"/>
      <c r="D91" s="170"/>
      <c r="E91" s="170"/>
      <c r="F91" s="170"/>
      <c r="G91" s="171"/>
      <c r="I91" s="191" t="s">
        <v>2</v>
      </c>
      <c r="J91" s="192" t="s">
        <v>106</v>
      </c>
      <c r="K91" s="188"/>
      <c r="L91" s="203" t="s">
        <v>2</v>
      </c>
      <c r="M91" s="194" t="s">
        <v>106</v>
      </c>
      <c r="O91" s="227" t="s">
        <v>138</v>
      </c>
    </row>
    <row r="92" spans="2:15" ht="51.75" x14ac:dyDescent="0.25">
      <c r="B92" s="64">
        <v>78</v>
      </c>
      <c r="C92" s="172" t="s">
        <v>108</v>
      </c>
      <c r="D92" s="173" t="s">
        <v>91</v>
      </c>
      <c r="E92" s="174"/>
      <c r="F92" s="149" t="s">
        <v>0</v>
      </c>
      <c r="G92" s="38"/>
      <c r="I92" s="195">
        <v>2</v>
      </c>
      <c r="J92" s="196">
        <f>G92*I92</f>
        <v>0</v>
      </c>
      <c r="K92" s="188"/>
      <c r="L92" s="221">
        <v>0</v>
      </c>
      <c r="M92" s="196" t="s">
        <v>89</v>
      </c>
      <c r="O92" s="15"/>
    </row>
    <row r="93" spans="2:15" ht="150.75" customHeight="1" x14ac:dyDescent="0.25">
      <c r="B93" s="68">
        <v>79</v>
      </c>
      <c r="C93" s="175" t="s">
        <v>109</v>
      </c>
      <c r="D93" s="176" t="s">
        <v>91</v>
      </c>
      <c r="E93" s="177"/>
      <c r="F93" s="113" t="s">
        <v>0</v>
      </c>
      <c r="G93" s="33"/>
      <c r="I93" s="198">
        <v>1</v>
      </c>
      <c r="J93" s="212">
        <f>G93*I93</f>
        <v>0</v>
      </c>
      <c r="K93" s="188"/>
      <c r="L93" s="211">
        <v>0</v>
      </c>
      <c r="M93" s="199" t="s">
        <v>89</v>
      </c>
      <c r="O93" s="15"/>
    </row>
    <row r="94" spans="2:15" ht="70.5" customHeight="1" thickBot="1" x14ac:dyDescent="0.3">
      <c r="B94" s="178">
        <v>80</v>
      </c>
      <c r="C94" s="179" t="s">
        <v>110</v>
      </c>
      <c r="D94" s="180" t="s">
        <v>95</v>
      </c>
      <c r="E94" s="181" t="s">
        <v>93</v>
      </c>
      <c r="F94" s="118" t="s">
        <v>0</v>
      </c>
      <c r="G94" s="35"/>
      <c r="I94" s="222">
        <v>3</v>
      </c>
      <c r="J94" s="214">
        <f>G94*I94</f>
        <v>0</v>
      </c>
      <c r="K94" s="213"/>
      <c r="L94" s="215">
        <v>0</v>
      </c>
      <c r="M94" s="204" t="s">
        <v>89</v>
      </c>
      <c r="O94" s="17"/>
    </row>
    <row r="95" spans="2:15" ht="36.75" customHeight="1" thickBot="1" x14ac:dyDescent="0.3">
      <c r="B95" s="50"/>
      <c r="C95" s="50"/>
      <c r="D95" s="50"/>
      <c r="E95" s="50"/>
      <c r="F95" s="50"/>
      <c r="G95" s="50"/>
      <c r="I95" s="223" t="s">
        <v>111</v>
      </c>
      <c r="J95" s="224">
        <f>SUM(J4:J11,J13:J34,J36:J48,J50,J52:J55,J57:J66,J68:J77,J80:J81,J83,J85:J90,J92:J94)</f>
        <v>0</v>
      </c>
      <c r="K95" s="188"/>
      <c r="L95" s="225" t="s">
        <v>111</v>
      </c>
      <c r="M95" s="224">
        <f>SUM(M4:M11,M13:M34,M36:M48,M50,M52:M55,M57:M66,M68:M77,M80:M81,M83,M85:M90,M92:M94)</f>
        <v>0</v>
      </c>
    </row>
    <row r="96" spans="2:15" ht="25.5" customHeight="1" x14ac:dyDescent="0.25"/>
    <row r="97" spans="2:15" x14ac:dyDescent="0.25">
      <c r="C97" s="182" t="s">
        <v>141</v>
      </c>
      <c r="D97" s="182"/>
      <c r="E97" s="182"/>
      <c r="F97" s="182"/>
      <c r="G97" s="182"/>
      <c r="M97" s="183" t="s">
        <v>142</v>
      </c>
      <c r="N97" s="183"/>
      <c r="O97" s="184">
        <f>J95+M95</f>
        <v>0</v>
      </c>
    </row>
    <row r="98" spans="2:15" x14ac:dyDescent="0.25">
      <c r="B98" s="52"/>
      <c r="C98" s="182"/>
      <c r="D98" s="182"/>
      <c r="E98" s="182"/>
      <c r="F98" s="182"/>
      <c r="G98" s="182"/>
      <c r="M98" s="183"/>
      <c r="N98" s="183"/>
      <c r="O98" s="185"/>
    </row>
    <row r="99" spans="2:15" x14ac:dyDescent="0.25">
      <c r="B99" s="53"/>
      <c r="C99" s="182"/>
      <c r="D99" s="182"/>
      <c r="E99" s="182"/>
      <c r="F99" s="182"/>
      <c r="G99" s="182"/>
      <c r="M99" s="183"/>
      <c r="N99" s="183"/>
      <c r="O99" s="185"/>
    </row>
    <row r="100" spans="2:15" x14ac:dyDescent="0.25">
      <c r="C100" s="182"/>
      <c r="D100" s="182"/>
      <c r="E100" s="182"/>
      <c r="F100" s="182"/>
      <c r="G100" s="182"/>
      <c r="M100" s="183"/>
      <c r="N100" s="183"/>
      <c r="O100" s="185"/>
    </row>
  </sheetData>
  <sheetProtection algorithmName="SHA-512" hashValue="4XRVYK7pENG4AJZ58cQlPCJXYV5ON2EKN/eAsXgR4Z3jtpsAU4uJu6E9BMuuaiCMTQwpX1FRx4lACn9uHLtgnA==" saltValue="SZsrWbw2QLGbrpFyHq05ZQ==" spinCount="100000" sheet="1" objects="1" scenarios="1"/>
  <mergeCells count="27">
    <mergeCell ref="M97:N100"/>
    <mergeCell ref="O97:O100"/>
    <mergeCell ref="D64:E64"/>
    <mergeCell ref="D65:E65"/>
    <mergeCell ref="D83:E83"/>
    <mergeCell ref="B1:G1"/>
    <mergeCell ref="C13:C17"/>
    <mergeCell ref="D13:D17"/>
    <mergeCell ref="B3:G3"/>
    <mergeCell ref="B12:G12"/>
    <mergeCell ref="B82:G82"/>
    <mergeCell ref="C97:G100"/>
    <mergeCell ref="B84:G84"/>
    <mergeCell ref="B91:G91"/>
    <mergeCell ref="I2:J2"/>
    <mergeCell ref="L2:M2"/>
    <mergeCell ref="B35:G35"/>
    <mergeCell ref="B49:G49"/>
    <mergeCell ref="B51:G51"/>
    <mergeCell ref="B67:G67"/>
    <mergeCell ref="B78:G78"/>
    <mergeCell ref="C19:C28"/>
    <mergeCell ref="D19:D28"/>
    <mergeCell ref="C29:C33"/>
    <mergeCell ref="D29:D33"/>
    <mergeCell ref="B56:G56"/>
    <mergeCell ref="C64:C65"/>
  </mergeCells>
  <pageMargins left="0.7" right="0.7" top="0.75" bottom="0.75" header="0.3" footer="0.3"/>
  <pageSetup paperSize="9" scale="3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09978913-2479-46C2-9826-96F7DB8DDA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sprzęt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2025-04-22T09:26:06Z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fe3b9713-7ea5-44a0-8f50-9d1efaeea059</vt:lpwstr>
  </property>
  <property fmtid="{D5CDD505-2E9C-101B-9397-08002B2CF9AE}" pid="3" name="bjClsUserRVM">
    <vt:lpwstr>[]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Saver">
    <vt:lpwstr>Fda4Jii05AyCyDxZLtYPgb4292qhxDci</vt:lpwstr>
  </property>
</Properties>
</file>