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26.106.119\dokumentacje\2025\PZP\Modernizacja Jezyce\V2 - 20250424\Załączniki do Opisu przedmiotu zamówienia\"/>
    </mc:Choice>
  </mc:AlternateContent>
  <bookViews>
    <workbookView xWindow="0" yWindow="0" windowWidth="10200" windowHeight="4330" tabRatio="500"/>
  </bookViews>
  <sheets>
    <sheet name="Arkusz1" sheetId="1" r:id="rId1"/>
  </sheets>
  <calcPr calcId="152511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47" i="1" l="1"/>
  <c r="T45" i="1"/>
  <c r="S45" i="1"/>
  <c r="Q45" i="1"/>
  <c r="P45" i="1"/>
  <c r="O45" i="1"/>
  <c r="N45" i="1"/>
  <c r="L45" i="1"/>
  <c r="K45" i="1"/>
  <c r="J45" i="1"/>
  <c r="I45" i="1"/>
  <c r="I47" i="1" s="1"/>
  <c r="H45" i="1"/>
  <c r="H47" i="1" s="1"/>
  <c r="G45" i="1"/>
  <c r="E46" i="1" s="1"/>
  <c r="F45" i="1"/>
  <c r="F47" i="1" s="1"/>
  <c r="E45" i="1"/>
  <c r="E47" i="1" s="1"/>
  <c r="D45" i="1"/>
  <c r="D47" i="1" s="1"/>
  <c r="D48" i="1" s="1"/>
</calcChain>
</file>

<file path=xl/sharedStrings.xml><?xml version="1.0" encoding="utf-8"?>
<sst xmlns="http://schemas.openxmlformats.org/spreadsheetml/2006/main" count="115" uniqueCount="115">
  <si>
    <t>Kamery istniejące - integrowane</t>
  </si>
  <si>
    <t>Punkt OPZ</t>
  </si>
  <si>
    <t>Rejon zasilania</t>
  </si>
  <si>
    <t>Lokalizacja kamer / Nazwa dotyczasowej kamery</t>
  </si>
  <si>
    <t>ZDM</t>
  </si>
  <si>
    <t>Kamera obrotowa</t>
  </si>
  <si>
    <t>Kamera stałopozycyjna bullet typ 1 - szeroki kąt</t>
  </si>
  <si>
    <t>Kamera stałopozycyjna bullet typ 2 - wąski kąt</t>
  </si>
  <si>
    <t>Kamera wieloprzetwornikowa-wielokierunkowa</t>
  </si>
  <si>
    <t>Kamera wieloprzetwornikowa 180 stopni</t>
  </si>
  <si>
    <t>Radiolinia</t>
  </si>
  <si>
    <t>Przełącznik typ 1</t>
  </si>
  <si>
    <t>Przełącznik typ 2</t>
  </si>
  <si>
    <t>Serwer strumieniujący</t>
  </si>
  <si>
    <t>Skrzynka montazowa mała z wyposażeniem</t>
  </si>
  <si>
    <t>Skrzynka montażowa duża z wyposażeniem</t>
  </si>
  <si>
    <t>Wymiana słupa prostego</t>
  </si>
  <si>
    <t>demontaż AP</t>
  </si>
  <si>
    <t>zaciąganie kabla transmisyjnego [m]</t>
  </si>
  <si>
    <t>zaciąganie kabla zasilającego [m]</t>
  </si>
  <si>
    <t>[2.2.1]</t>
  </si>
  <si>
    <t xml:space="preserve"> Roosevelta - Dabrowskiego</t>
  </si>
  <si>
    <t>1018o-Dabrowskiego/Roosevelta</t>
  </si>
  <si>
    <t>od 1 do 5 w zależności od liczby kanałów integrowanych z wykorzystaniem protokołu Onvif</t>
  </si>
  <si>
    <t>Nowy punkt Dabrowskiego/Mickiewicza</t>
  </si>
  <si>
    <t>1019o-Dąbrowskiego/Kochanowskiego</t>
  </si>
  <si>
    <t>1020o-Dabrowskiego/Strzalkowskiego</t>
  </si>
  <si>
    <t>[2.2.2]</t>
  </si>
  <si>
    <t xml:space="preserve"> Dąbrowskiego - Kościelna</t>
  </si>
  <si>
    <t>1021o-Dabrowskiego/Kraszewskiego wraz z kamerą 1062s</t>
  </si>
  <si>
    <t>Nowa kamera - Kościelna</t>
  </si>
  <si>
    <t>[2.2.3]</t>
  </si>
  <si>
    <t xml:space="preserve"> Dąbrowskiego - Janickiego</t>
  </si>
  <si>
    <t>1022o-Dabrowskiego/Staszica</t>
  </si>
  <si>
    <t>1023o-Dabrowskiego/Polna</t>
  </si>
  <si>
    <t>Integracja kamer Dąbrowskiego - Janickiego (ZDM)</t>
  </si>
  <si>
    <t>[2.2.4]</t>
  </si>
  <si>
    <t xml:space="preserve"> Dąbrowskiego - Przybyszewskiego</t>
  </si>
  <si>
    <t>1024o-Dabrowskiego/Przybyszewskiego</t>
  </si>
  <si>
    <t>Nowe kamery na platformach przystankowych ZTM</t>
  </si>
  <si>
    <t>Integracja kamer Dąbrowskiego - Przybyszewskiego (ZDM)</t>
  </si>
  <si>
    <t>[2.2.5]</t>
  </si>
  <si>
    <t xml:space="preserve"> Usługi Komunalne – Wschód</t>
  </si>
  <si>
    <t>1025o-RynekJezycki</t>
  </si>
  <si>
    <t>1026o-Slowackiego/Prusa</t>
  </si>
  <si>
    <t>1027o-Slowackiego/Kraszewskiego</t>
  </si>
  <si>
    <t>[2.2.6]</t>
  </si>
  <si>
    <t xml:space="preserve"> Usługi Komunalne - Zachód</t>
  </si>
  <si>
    <t>1028o-Slowackiego/Wawrzyniaka</t>
  </si>
  <si>
    <t>1029o-Szamarzewskiego/Wawrzyniaka</t>
  </si>
  <si>
    <t>1030o-Szamarzewskiego/Staszica</t>
  </si>
  <si>
    <t>1031o-Szamarzewskiego/Polna</t>
  </si>
  <si>
    <t>1032o-Jackowskiego/Polna</t>
  </si>
  <si>
    <t>1017o-Jackowskiego/Wawrzyniaka</t>
  </si>
  <si>
    <t>[2.2.7]</t>
  </si>
  <si>
    <t xml:space="preserve"> Bukowska- Roosevelta</t>
  </si>
  <si>
    <t>2030o-Bukowska/Zeylanda</t>
  </si>
  <si>
    <t>[2.2.8]</t>
  </si>
  <si>
    <t xml:space="preserve"> Bukowska - Kraszewskiego</t>
  </si>
  <si>
    <t>1034o-Bukowska/Kraszewskiego</t>
  </si>
  <si>
    <t>[2.2.9]</t>
  </si>
  <si>
    <t xml:space="preserve"> Zwierzyniecka/Karszewskiego</t>
  </si>
  <si>
    <t>1016o-Jackowskiego/Kraszewskiego</t>
  </si>
  <si>
    <t>Nowa kamera - Zwierzyniecka</t>
  </si>
  <si>
    <t>[2.2.10]</t>
  </si>
  <si>
    <t xml:space="preserve"> Bukowska - Polna</t>
  </si>
  <si>
    <t>1035o-Bukowska/Polna</t>
  </si>
  <si>
    <t>[2.2.11]</t>
  </si>
  <si>
    <t xml:space="preserve"> Bukowska - Przybyszewskiego</t>
  </si>
  <si>
    <t>1036o-Bukowska/ Zbąszyńska</t>
  </si>
  <si>
    <t>1037o-Bukowska/Przybyszewskiego</t>
  </si>
  <si>
    <t>Integracja kamer ZDM</t>
  </si>
  <si>
    <t>[2.2.12]</t>
  </si>
  <si>
    <t xml:space="preserve"> Przybyszewskiego - Szamarzewskiego</t>
  </si>
  <si>
    <t>1033o-Przybyszewskiego/Szamarzewskiego</t>
  </si>
  <si>
    <t>[2.2.13]</t>
  </si>
  <si>
    <t xml:space="preserve"> Żeronskiego - Wawrzyńca</t>
  </si>
  <si>
    <t>1831o-Zeromskiego/Wawrzynca</t>
  </si>
  <si>
    <t>Integracja kamery poglądawej ZDM</t>
  </si>
  <si>
    <t>[2.2.14]</t>
  </si>
  <si>
    <t xml:space="preserve"> Wawrzyńca - Kościelna</t>
  </si>
  <si>
    <t>1606o-Wawrzynca/Koscielna</t>
  </si>
  <si>
    <t>Nowa kamera Nad Wierzbakiem - Grudziniec</t>
  </si>
  <si>
    <t>[2.3.1]</t>
  </si>
  <si>
    <t xml:space="preserve"> Nad Wierzbakiem / Aleja Wielkopolska </t>
  </si>
  <si>
    <t>Skrzyżowanie Nad Wierzbakiem - Al..Wlkp</t>
  </si>
  <si>
    <t>[2.3.2]</t>
  </si>
  <si>
    <t xml:space="preserve"> Nad Wierzbakiem / Wojska Polskiego / Urbanowska</t>
  </si>
  <si>
    <t>Skrzyżowanie Nad Wierzbakiem - Wojska Polskiego  - Urbanowska</t>
  </si>
  <si>
    <t>[2.3.3]</t>
  </si>
  <si>
    <t xml:space="preserve"> Nad Wierzbakiem / Niestachowska / Witosa</t>
  </si>
  <si>
    <t>Skrzyżowanie Wojska Polskiego - Witosa - Niestachowska</t>
  </si>
  <si>
    <t>[2.3.4]</t>
  </si>
  <si>
    <t xml:space="preserve"> Piątkowska / Słowiańska</t>
  </si>
  <si>
    <t>Skrzyżowanie Słowiańska - Piątkowska</t>
  </si>
  <si>
    <t>[2.3.5]</t>
  </si>
  <si>
    <t xml:space="preserve"> Al.Wielkopolska/Pułaskiego/Nowowiejskiego</t>
  </si>
  <si>
    <t>Skrzyżowanie Nowowiejskiego-Pułaskiego</t>
  </si>
  <si>
    <t>[2.3.6]</t>
  </si>
  <si>
    <t xml:space="preserve"> Libelta / Roosevelta / Poznańska</t>
  </si>
  <si>
    <t>Skrzyżowanie Libelta-Roosevelta-Pułaskiego-Poznańska</t>
  </si>
  <si>
    <t>[2.3.7]</t>
  </si>
  <si>
    <t xml:space="preserve"> Poznańska - Mickiewicza</t>
  </si>
  <si>
    <t>Skrzyżowanie Poznańska - Mickiewicza</t>
  </si>
  <si>
    <t>[2.3.8]</t>
  </si>
  <si>
    <t xml:space="preserve"> Rondo Kaponiera</t>
  </si>
  <si>
    <t>Nowa kamera Zwierzyniecka / Zeylanda</t>
  </si>
  <si>
    <t>RAZEM</t>
  </si>
  <si>
    <t>[1-5]</t>
  </si>
  <si>
    <t>Łączna liczba dostarczanych kamer</t>
  </si>
  <si>
    <t xml:space="preserve"> liczba kanałów wideo do obsługi poszczególnych typów kamer</t>
  </si>
  <si>
    <t>Łączna liczba kanałów wideo do obsługi w systemie</t>
  </si>
  <si>
    <t xml:space="preserve">Złącze elektryczne żelowane  hermetycznee </t>
  </si>
  <si>
    <t>Kamery podlegające dostawiei instalacji</t>
  </si>
  <si>
    <t>Pozostałe, ważniejsze elementy podlegające dostawie oraz czynności niezbędne do wykonania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</si>
</sst>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zł-415];[Red]\-#,##0.00\ [$zł-415]"/>
    <numFmt numFmtId="165" formatCode="yyyy\-mm\-dd"/>
    <numFmt numFmtId="166" formatCode="dd\-mmm"/>
  </numFmts>
  <fonts count="6">
    <font>
      <sz val="10"/>
      <name val="Arial"/>
      <family val="2"/>
      <charset val="238"/>
    </font>
    <font>
      <u/>
      <sz val="10"/>
      <name val="Lucida Sans"/>
      <family val="2"/>
      <charset val="238"/>
    </font>
    <font>
      <sz val="10"/>
      <name val="Lucida Sans"/>
      <family val="2"/>
      <charset val="238"/>
    </font>
    <font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200"/>
      </patternFill>
    </fill>
    <fill>
      <patternFill patternType="solid">
        <fgColor rgb="FFFFF200"/>
        <bgColor rgb="FFFFFF00"/>
      </patternFill>
    </fill>
  </fills>
  <borders count="35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 applyBorder="0" applyAlignment="0" applyProtection="0"/>
    <xf numFmtId="164" fontId="1" fillId="0" borderId="0" applyBorder="0" applyAlignment="0" applyProtection="0"/>
    <xf numFmtId="0" fontId="2" fillId="0" borderId="0" applyBorder="0" applyProtection="0">
      <alignment horizontal="center"/>
    </xf>
    <xf numFmtId="0" fontId="2" fillId="0" borderId="0" applyBorder="0" applyProtection="0">
      <alignment horizontal="center" textRotation="90"/>
    </xf>
    <xf numFmtId="0" fontId="3" fillId="0" borderId="0"/>
  </cellStyleXfs>
  <cellXfs count="63">
    <xf numFmtId="0" fontId="0" fillId="0" borderId="0" xfId="0"/>
    <xf numFmtId="0" fontId="3" fillId="0" borderId="0" xfId="5"/>
    <xf numFmtId="0" fontId="4" fillId="0" borderId="1" xfId="5" applyFont="1" applyBorder="1" applyAlignment="1">
      <alignment horizontal="center" wrapText="1"/>
    </xf>
    <xf numFmtId="0" fontId="3" fillId="0" borderId="2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 wrapText="1"/>
    </xf>
    <xf numFmtId="0" fontId="3" fillId="2" borderId="2" xfId="5" applyFont="1" applyFill="1" applyBorder="1" applyAlignment="1">
      <alignment horizontal="center" vertical="center" wrapText="1"/>
    </xf>
    <xf numFmtId="0" fontId="3" fillId="2" borderId="3" xfId="5" applyFont="1" applyFill="1" applyBorder="1" applyAlignment="1">
      <alignment horizontal="center" vertical="center" wrapText="1"/>
    </xf>
    <xf numFmtId="0" fontId="3" fillId="2" borderId="5" xfId="5" applyFont="1" applyFill="1" applyBorder="1" applyAlignment="1">
      <alignment horizontal="center" vertical="center" wrapText="1"/>
    </xf>
    <xf numFmtId="0" fontId="3" fillId="0" borderId="7" xfId="5" applyFont="1" applyBorder="1" applyAlignment="1">
      <alignment horizontal="left" vertical="center"/>
    </xf>
    <xf numFmtId="0" fontId="3" fillId="0" borderId="7" xfId="5" applyFont="1" applyBorder="1"/>
    <xf numFmtId="0" fontId="3" fillId="0" borderId="8" xfId="5" applyBorder="1"/>
    <xf numFmtId="0" fontId="3" fillId="2" borderId="6" xfId="5" applyFill="1" applyBorder="1"/>
    <xf numFmtId="0" fontId="3" fillId="2" borderId="7" xfId="5" applyFill="1" applyBorder="1"/>
    <xf numFmtId="0" fontId="3" fillId="2" borderId="9" xfId="5" applyFill="1" applyBorder="1"/>
    <xf numFmtId="0" fontId="3" fillId="0" borderId="10" xfId="5" applyBorder="1"/>
    <xf numFmtId="0" fontId="3" fillId="0" borderId="9" xfId="5" applyBorder="1"/>
    <xf numFmtId="0" fontId="3" fillId="0" borderId="6" xfId="5" applyFont="1" applyBorder="1" applyAlignment="1">
      <alignment horizontal="center" vertical="center"/>
    </xf>
    <xf numFmtId="0" fontId="3" fillId="0" borderId="12" xfId="5" applyFont="1" applyBorder="1" applyAlignment="1">
      <alignment horizontal="center" vertical="center"/>
    </xf>
    <xf numFmtId="0" fontId="3" fillId="0" borderId="11" xfId="5" applyFont="1" applyBorder="1" applyAlignment="1">
      <alignment horizontal="left" vertical="center"/>
    </xf>
    <xf numFmtId="0" fontId="3" fillId="0" borderId="11" xfId="5" applyFont="1" applyBorder="1"/>
    <xf numFmtId="0" fontId="3" fillId="0" borderId="13" xfId="5" applyBorder="1"/>
    <xf numFmtId="0" fontId="3" fillId="2" borderId="12" xfId="5" applyFill="1" applyBorder="1"/>
    <xf numFmtId="0" fontId="3" fillId="2" borderId="11" xfId="5" applyFill="1" applyBorder="1"/>
    <xf numFmtId="0" fontId="3" fillId="2" borderId="14" xfId="5" applyFill="1" applyBorder="1"/>
    <xf numFmtId="0" fontId="3" fillId="0" borderId="15" xfId="5" applyBorder="1"/>
    <xf numFmtId="0" fontId="3" fillId="0" borderId="14" xfId="5" applyBorder="1"/>
    <xf numFmtId="0" fontId="3" fillId="0" borderId="16" xfId="5" applyBorder="1"/>
    <xf numFmtId="0" fontId="3" fillId="0" borderId="17" xfId="5" applyBorder="1"/>
    <xf numFmtId="0" fontId="5" fillId="0" borderId="18" xfId="5" applyFont="1" applyBorder="1"/>
    <xf numFmtId="0" fontId="5" fillId="0" borderId="19" xfId="5" applyFont="1" applyBorder="1"/>
    <xf numFmtId="0" fontId="5" fillId="2" borderId="20" xfId="5" applyFont="1" applyFill="1" applyBorder="1"/>
    <xf numFmtId="0" fontId="5" fillId="2" borderId="18" xfId="5" applyFont="1" applyFill="1" applyBorder="1"/>
    <xf numFmtId="0" fontId="5" fillId="2" borderId="21" xfId="5" applyFont="1" applyFill="1" applyBorder="1"/>
    <xf numFmtId="0" fontId="5" fillId="0" borderId="22" xfId="5" applyFont="1" applyBorder="1"/>
    <xf numFmtId="0" fontId="5" fillId="0" borderId="17" xfId="5" applyFont="1" applyBorder="1"/>
    <xf numFmtId="166" fontId="5" fillId="0" borderId="17" xfId="5" applyNumberFormat="1" applyFont="1" applyBorder="1" applyAlignment="1">
      <alignment horizontal="center"/>
    </xf>
    <xf numFmtId="0" fontId="5" fillId="0" borderId="23" xfId="5" applyFont="1" applyBorder="1"/>
    <xf numFmtId="0" fontId="4" fillId="0" borderId="25" xfId="5" applyFont="1" applyBorder="1" applyAlignment="1">
      <alignment horizontal="right"/>
    </xf>
    <xf numFmtId="0" fontId="4" fillId="0" borderId="26" xfId="5" applyFont="1" applyBorder="1" applyAlignment="1">
      <alignment horizontal="right"/>
    </xf>
    <xf numFmtId="0" fontId="4" fillId="0" borderId="27" xfId="5" applyFont="1" applyBorder="1" applyAlignment="1">
      <alignment horizontal="right"/>
    </xf>
    <xf numFmtId="0" fontId="4" fillId="0" borderId="28" xfId="5" applyFont="1" applyBorder="1" applyAlignment="1">
      <alignment horizontal="right"/>
    </xf>
    <xf numFmtId="0" fontId="4" fillId="0" borderId="0" xfId="5" applyFont="1" applyAlignment="1">
      <alignment horizontal="right"/>
    </xf>
    <xf numFmtId="0" fontId="4" fillId="0" borderId="29" xfId="5" applyFont="1" applyBorder="1" applyAlignment="1">
      <alignment horizontal="right"/>
    </xf>
    <xf numFmtId="0" fontId="3" fillId="0" borderId="11" xfId="5" applyFont="1" applyBorder="1" applyAlignment="1">
      <alignment horizontal="center"/>
    </xf>
    <xf numFmtId="0" fontId="3" fillId="0" borderId="31" xfId="5" applyFont="1" applyBorder="1" applyAlignment="1">
      <alignment horizontal="center"/>
    </xf>
    <xf numFmtId="0" fontId="3" fillId="0" borderId="27" xfId="5" applyFont="1" applyBorder="1" applyAlignment="1">
      <alignment horizont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left" vertical="center"/>
    </xf>
    <xf numFmtId="0" fontId="4" fillId="0" borderId="24" xfId="5" applyFont="1" applyBorder="1" applyAlignment="1">
      <alignment horizontal="right"/>
    </xf>
    <xf numFmtId="0" fontId="5" fillId="3" borderId="1" xfId="5" applyFont="1" applyFill="1" applyBorder="1" applyAlignment="1">
      <alignment horizontal="center"/>
    </xf>
    <xf numFmtId="0" fontId="3" fillId="0" borderId="30" xfId="5" applyBorder="1" applyAlignment="1">
      <alignment horizontal="center"/>
    </xf>
    <xf numFmtId="0" fontId="3" fillId="0" borderId="9" xfId="5" applyBorder="1" applyAlignment="1">
      <alignment horizontal="center" vertical="center"/>
    </xf>
    <xf numFmtId="0" fontId="4" fillId="2" borderId="1" xfId="5" applyFont="1" applyFill="1" applyBorder="1" applyAlignment="1">
      <alignment horizontal="center" vertical="center"/>
    </xf>
    <xf numFmtId="165" fontId="3" fillId="0" borderId="6" xfId="5" applyNumberFormat="1" applyFont="1" applyBorder="1" applyAlignment="1">
      <alignment horizontal="center" vertical="center"/>
    </xf>
    <xf numFmtId="166" fontId="3" fillId="0" borderId="11" xfId="5" applyNumberFormat="1" applyFont="1" applyBorder="1" applyAlignment="1">
      <alignment horizontal="center" vertical="center" wrapText="1"/>
    </xf>
    <xf numFmtId="0" fontId="4" fillId="2" borderId="24" xfId="5" applyFont="1" applyFill="1" applyBorder="1" applyAlignment="1">
      <alignment horizontal="center" vertical="center"/>
    </xf>
    <xf numFmtId="0" fontId="3" fillId="0" borderId="26" xfId="5" applyFont="1" applyBorder="1" applyAlignment="1">
      <alignment horizontal="center" vertical="center" wrapText="1"/>
    </xf>
    <xf numFmtId="0" fontId="3" fillId="0" borderId="27" xfId="5" applyFont="1" applyBorder="1" applyAlignment="1">
      <alignment horizontal="center" vertical="center" wrapText="1"/>
    </xf>
    <xf numFmtId="0" fontId="3" fillId="0" borderId="28" xfId="5" applyFont="1" applyBorder="1" applyAlignment="1">
      <alignment horizontal="center" vertical="center" wrapText="1"/>
    </xf>
    <xf numFmtId="0" fontId="3" fillId="0" borderId="32" xfId="5" applyBorder="1" applyAlignment="1">
      <alignment horizontal="center" vertical="center"/>
    </xf>
    <xf numFmtId="0" fontId="3" fillId="0" borderId="33" xfId="5" applyBorder="1" applyAlignment="1">
      <alignment horizontal="center" vertical="center"/>
    </xf>
    <xf numFmtId="0" fontId="3" fillId="0" borderId="34" xfId="5" applyBorder="1" applyAlignment="1">
      <alignment horizontal="center" vertical="center"/>
    </xf>
  </cellXfs>
  <cellStyles count="6">
    <cellStyle name="Excel Built-in Normal" xfId="5"/>
    <cellStyle name="Nagłówek" xfId="3"/>
    <cellStyle name="Nagłówek1" xfId="4"/>
    <cellStyle name="Normalny" xfId="0" builtinId="0"/>
    <cellStyle name="Wynik" xfId="1"/>
    <cellStyle name="Wynik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8"/>
  <sheetViews>
    <sheetView tabSelected="1" zoomScale="70" zoomScaleNormal="70" workbookViewId="0">
      <selection activeCell="J1" sqref="J1:T1"/>
    </sheetView>
  </sheetViews>
  <sheetFormatPr defaultRowHeight="14.5"/>
  <cols>
    <col min="1" max="1" width="9.26953125" style="1" customWidth="1"/>
    <col min="2" max="2" width="45.1796875" style="1" customWidth="1"/>
    <col min="3" max="3" width="56.7265625" style="1" customWidth="1"/>
    <col min="4" max="4" width="10.453125" style="1" customWidth="1"/>
    <col min="5" max="5" width="8" style="1" customWidth="1"/>
    <col min="6" max="7" width="8.7265625" style="1" customWidth="1"/>
    <col min="8" max="8" width="8.453125" style="1" customWidth="1"/>
    <col min="9" max="9" width="8.1796875" style="1" customWidth="1"/>
    <col min="10" max="10" width="8" style="1" customWidth="1"/>
    <col min="11" max="11" width="11.26953125" style="1" customWidth="1"/>
    <col min="12" max="12" width="8.54296875" style="1" customWidth="1"/>
    <col min="13" max="13" width="10.26953125" style="1" customWidth="1"/>
    <col min="14" max="15" width="8.1796875" style="1" customWidth="1"/>
    <col min="16" max="16" width="8.7265625" style="1" customWidth="1"/>
    <col min="17" max="17" width="11" style="1" customWidth="1"/>
    <col min="18" max="18" width="9.54296875" style="1" customWidth="1"/>
    <col min="19" max="19" width="8.453125" style="1" customWidth="1"/>
    <col min="20" max="1025" width="8.7265625" style="1" customWidth="1"/>
  </cols>
  <sheetData>
    <row r="1" spans="1:20" ht="66" customHeight="1" thickTop="1" thickBot="1">
      <c r="D1" s="2" t="s">
        <v>0</v>
      </c>
      <c r="E1" s="53" t="s">
        <v>113</v>
      </c>
      <c r="F1" s="53"/>
      <c r="G1" s="53"/>
      <c r="H1" s="53"/>
      <c r="I1" s="56"/>
      <c r="J1" s="60" t="s">
        <v>114</v>
      </c>
      <c r="K1" s="61"/>
      <c r="L1" s="61"/>
      <c r="M1" s="61"/>
      <c r="N1" s="61"/>
      <c r="O1" s="61"/>
      <c r="P1" s="61"/>
      <c r="Q1" s="61"/>
      <c r="R1" s="61"/>
      <c r="S1" s="61"/>
      <c r="T1" s="62"/>
    </row>
    <row r="2" spans="1:20" ht="102" thickTop="1">
      <c r="A2" s="3" t="s">
        <v>1</v>
      </c>
      <c r="B2" s="4" t="s">
        <v>2</v>
      </c>
      <c r="C2" s="4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7" t="s">
        <v>8</v>
      </c>
      <c r="I2" s="8" t="s">
        <v>9</v>
      </c>
      <c r="J2" s="57" t="s">
        <v>10</v>
      </c>
      <c r="K2" s="58" t="s">
        <v>11</v>
      </c>
      <c r="L2" s="58" t="s">
        <v>12</v>
      </c>
      <c r="M2" s="58" t="s">
        <v>13</v>
      </c>
      <c r="N2" s="58" t="s">
        <v>14</v>
      </c>
      <c r="O2" s="58" t="s">
        <v>15</v>
      </c>
      <c r="P2" s="58" t="s">
        <v>16</v>
      </c>
      <c r="Q2" s="58" t="s">
        <v>17</v>
      </c>
      <c r="R2" s="58" t="s">
        <v>112</v>
      </c>
      <c r="S2" s="58" t="s">
        <v>18</v>
      </c>
      <c r="T2" s="59" t="s">
        <v>19</v>
      </c>
    </row>
    <row r="3" spans="1:20" ht="13.9" customHeight="1">
      <c r="A3" s="54" t="s">
        <v>20</v>
      </c>
      <c r="B3" s="48" t="s">
        <v>21</v>
      </c>
      <c r="C3" s="10" t="s">
        <v>22</v>
      </c>
      <c r="D3" s="11"/>
      <c r="E3" s="12">
        <v>1</v>
      </c>
      <c r="F3" s="13"/>
      <c r="G3" s="13"/>
      <c r="H3" s="13">
        <v>1</v>
      </c>
      <c r="I3" s="14"/>
      <c r="J3" s="15"/>
      <c r="K3" s="10">
        <v>1</v>
      </c>
      <c r="L3" s="10"/>
      <c r="M3" s="55" t="s">
        <v>23</v>
      </c>
      <c r="N3" s="10"/>
      <c r="O3" s="10">
        <v>1</v>
      </c>
      <c r="P3" s="10"/>
      <c r="Q3" s="10">
        <v>1</v>
      </c>
      <c r="R3" s="44">
        <v>3</v>
      </c>
      <c r="S3" s="10"/>
      <c r="T3" s="16"/>
    </row>
    <row r="4" spans="1:20">
      <c r="A4" s="54"/>
      <c r="B4" s="48"/>
      <c r="C4" s="10" t="s">
        <v>24</v>
      </c>
      <c r="D4" s="11"/>
      <c r="E4" s="12"/>
      <c r="F4" s="13">
        <v>1</v>
      </c>
      <c r="G4" s="13"/>
      <c r="H4" s="13"/>
      <c r="I4" s="14">
        <v>1</v>
      </c>
      <c r="J4" s="15"/>
      <c r="K4" s="10">
        <v>1</v>
      </c>
      <c r="L4" s="10"/>
      <c r="M4" s="55"/>
      <c r="N4" s="10"/>
      <c r="O4" s="10"/>
      <c r="P4" s="10"/>
      <c r="Q4" s="10"/>
      <c r="R4" s="45"/>
      <c r="S4" s="10"/>
      <c r="T4" s="16"/>
    </row>
    <row r="5" spans="1:20">
      <c r="A5" s="54"/>
      <c r="B5" s="48"/>
      <c r="C5" s="10" t="s">
        <v>25</v>
      </c>
      <c r="D5" s="11"/>
      <c r="E5" s="12">
        <v>1</v>
      </c>
      <c r="F5" s="13">
        <v>1</v>
      </c>
      <c r="G5" s="13"/>
      <c r="H5" s="13"/>
      <c r="I5" s="14"/>
      <c r="J5" s="15"/>
      <c r="K5" s="10">
        <v>1</v>
      </c>
      <c r="L5" s="10"/>
      <c r="M5" s="55"/>
      <c r="N5" s="10"/>
      <c r="O5" s="10">
        <v>1</v>
      </c>
      <c r="P5" s="10"/>
      <c r="Q5" s="10"/>
      <c r="R5" s="45"/>
      <c r="S5" s="10"/>
      <c r="T5" s="16"/>
    </row>
    <row r="6" spans="1:20">
      <c r="A6" s="54"/>
      <c r="B6" s="48"/>
      <c r="C6" s="10" t="s">
        <v>26</v>
      </c>
      <c r="D6" s="11"/>
      <c r="E6" s="12">
        <v>1</v>
      </c>
      <c r="F6" s="13">
        <v>2</v>
      </c>
      <c r="G6" s="13"/>
      <c r="H6" s="13"/>
      <c r="I6" s="14"/>
      <c r="J6" s="15"/>
      <c r="K6" s="10">
        <v>1</v>
      </c>
      <c r="L6" s="10"/>
      <c r="M6" s="55"/>
      <c r="N6" s="10">
        <v>1</v>
      </c>
      <c r="O6" s="10"/>
      <c r="P6" s="10"/>
      <c r="Q6" s="10"/>
      <c r="R6" s="46"/>
      <c r="S6" s="10"/>
      <c r="T6" s="16"/>
    </row>
    <row r="7" spans="1:20">
      <c r="A7" s="47" t="s">
        <v>27</v>
      </c>
      <c r="B7" s="48" t="s">
        <v>28</v>
      </c>
      <c r="C7" s="10" t="s">
        <v>29</v>
      </c>
      <c r="D7" s="11"/>
      <c r="E7" s="12">
        <v>1</v>
      </c>
      <c r="F7" s="13">
        <v>2</v>
      </c>
      <c r="G7" s="13"/>
      <c r="H7" s="13"/>
      <c r="I7" s="14"/>
      <c r="J7" s="15"/>
      <c r="K7" s="10">
        <v>1</v>
      </c>
      <c r="L7" s="10"/>
      <c r="M7" s="55"/>
      <c r="N7" s="10">
        <v>1</v>
      </c>
      <c r="O7" s="10"/>
      <c r="P7" s="10"/>
      <c r="Q7" s="10">
        <v>1</v>
      </c>
      <c r="R7" s="44">
        <v>1</v>
      </c>
      <c r="S7" s="10"/>
      <c r="T7" s="16"/>
    </row>
    <row r="8" spans="1:20">
      <c r="A8" s="47"/>
      <c r="B8" s="48"/>
      <c r="C8" s="10" t="s">
        <v>30</v>
      </c>
      <c r="D8" s="11"/>
      <c r="E8" s="12"/>
      <c r="F8" s="13">
        <v>1</v>
      </c>
      <c r="G8" s="13"/>
      <c r="H8" s="13"/>
      <c r="I8" s="14"/>
      <c r="J8" s="15"/>
      <c r="K8" s="10"/>
      <c r="L8" s="10"/>
      <c r="M8" s="55"/>
      <c r="N8" s="10"/>
      <c r="O8" s="10"/>
      <c r="P8" s="10"/>
      <c r="Q8" s="10"/>
      <c r="R8" s="46"/>
      <c r="S8" s="10">
        <v>50</v>
      </c>
      <c r="T8" s="16"/>
    </row>
    <row r="9" spans="1:20">
      <c r="A9" s="47" t="s">
        <v>31</v>
      </c>
      <c r="B9" s="48" t="s">
        <v>32</v>
      </c>
      <c r="C9" s="10" t="s">
        <v>33</v>
      </c>
      <c r="D9" s="11"/>
      <c r="E9" s="12">
        <v>1</v>
      </c>
      <c r="F9" s="13">
        <v>2</v>
      </c>
      <c r="G9" s="13"/>
      <c r="H9" s="13"/>
      <c r="I9" s="14"/>
      <c r="J9" s="15"/>
      <c r="K9" s="10">
        <v>1</v>
      </c>
      <c r="L9" s="10"/>
      <c r="M9" s="55"/>
      <c r="N9" s="10"/>
      <c r="O9" s="10">
        <v>1</v>
      </c>
      <c r="P9" s="10"/>
      <c r="Q9" s="10">
        <v>1</v>
      </c>
      <c r="R9" s="44">
        <v>2</v>
      </c>
      <c r="S9" s="10"/>
      <c r="T9" s="16"/>
    </row>
    <row r="10" spans="1:20">
      <c r="A10" s="47"/>
      <c r="B10" s="48"/>
      <c r="C10" s="10" t="s">
        <v>34</v>
      </c>
      <c r="D10" s="11"/>
      <c r="E10" s="12">
        <v>1</v>
      </c>
      <c r="F10" s="13">
        <v>2</v>
      </c>
      <c r="G10" s="13"/>
      <c r="H10" s="13"/>
      <c r="I10" s="14"/>
      <c r="J10" s="15"/>
      <c r="K10" s="10">
        <v>1</v>
      </c>
      <c r="L10" s="10"/>
      <c r="M10" s="55"/>
      <c r="N10" s="10"/>
      <c r="O10" s="10">
        <v>1</v>
      </c>
      <c r="P10" s="10"/>
      <c r="Q10" s="10"/>
      <c r="R10" s="45"/>
      <c r="S10" s="10"/>
      <c r="T10" s="16"/>
    </row>
    <row r="11" spans="1:20">
      <c r="A11" s="47"/>
      <c r="B11" s="48"/>
      <c r="C11" s="10" t="s">
        <v>35</v>
      </c>
      <c r="D11" s="11">
        <v>3</v>
      </c>
      <c r="E11" s="12"/>
      <c r="F11" s="13"/>
      <c r="G11" s="13"/>
      <c r="H11" s="13"/>
      <c r="I11" s="14"/>
      <c r="J11" s="15"/>
      <c r="K11" s="10"/>
      <c r="L11" s="10"/>
      <c r="M11" s="55"/>
      <c r="N11" s="10"/>
      <c r="O11" s="10"/>
      <c r="P11" s="10"/>
      <c r="Q11" s="10"/>
      <c r="R11" s="46"/>
      <c r="S11" s="10"/>
      <c r="T11" s="16"/>
    </row>
    <row r="12" spans="1:20">
      <c r="A12" s="47" t="s">
        <v>36</v>
      </c>
      <c r="B12" s="48" t="s">
        <v>37</v>
      </c>
      <c r="C12" s="10" t="s">
        <v>38</v>
      </c>
      <c r="D12" s="11"/>
      <c r="E12" s="12">
        <v>1</v>
      </c>
      <c r="F12" s="13"/>
      <c r="G12" s="13"/>
      <c r="H12" s="13"/>
      <c r="I12" s="14"/>
      <c r="J12" s="15"/>
      <c r="K12" s="10">
        <v>1</v>
      </c>
      <c r="L12" s="10">
        <v>1</v>
      </c>
      <c r="M12" s="55"/>
      <c r="N12" s="10"/>
      <c r="O12" s="10">
        <v>1</v>
      </c>
      <c r="P12" s="10"/>
      <c r="Q12" s="10"/>
      <c r="R12" s="44"/>
      <c r="S12" s="10"/>
      <c r="T12" s="16"/>
    </row>
    <row r="13" spans="1:20">
      <c r="A13" s="47"/>
      <c r="B13" s="48"/>
      <c r="C13" s="10" t="s">
        <v>39</v>
      </c>
      <c r="D13" s="11"/>
      <c r="E13" s="12"/>
      <c r="F13" s="13">
        <v>3</v>
      </c>
      <c r="G13" s="13"/>
      <c r="H13" s="13"/>
      <c r="I13" s="14"/>
      <c r="J13" s="15"/>
      <c r="K13" s="10"/>
      <c r="L13" s="10"/>
      <c r="M13" s="55"/>
      <c r="N13" s="10"/>
      <c r="O13" s="10"/>
      <c r="P13" s="10"/>
      <c r="Q13" s="10"/>
      <c r="R13" s="45"/>
      <c r="S13" s="10">
        <v>150</v>
      </c>
      <c r="T13" s="16"/>
    </row>
    <row r="14" spans="1:20">
      <c r="A14" s="47"/>
      <c r="B14" s="48"/>
      <c r="C14" s="10" t="s">
        <v>40</v>
      </c>
      <c r="D14" s="11">
        <v>4</v>
      </c>
      <c r="E14" s="12"/>
      <c r="F14" s="13"/>
      <c r="G14" s="13"/>
      <c r="H14" s="13"/>
      <c r="I14" s="14"/>
      <c r="J14" s="15"/>
      <c r="K14" s="10"/>
      <c r="L14" s="10"/>
      <c r="M14" s="55"/>
      <c r="N14" s="10"/>
      <c r="O14" s="10"/>
      <c r="P14" s="10"/>
      <c r="Q14" s="10"/>
      <c r="R14" s="46"/>
      <c r="S14" s="10"/>
      <c r="T14" s="16"/>
    </row>
    <row r="15" spans="1:20">
      <c r="A15" s="47" t="s">
        <v>41</v>
      </c>
      <c r="B15" s="48" t="s">
        <v>42</v>
      </c>
      <c r="C15" s="10" t="s">
        <v>43</v>
      </c>
      <c r="D15" s="11"/>
      <c r="E15" s="12">
        <v>1</v>
      </c>
      <c r="F15" s="13">
        <v>2</v>
      </c>
      <c r="G15" s="13"/>
      <c r="H15" s="13"/>
      <c r="I15" s="14"/>
      <c r="J15" s="15"/>
      <c r="K15" s="10">
        <v>1</v>
      </c>
      <c r="L15" s="10"/>
      <c r="M15" s="55"/>
      <c r="N15" s="10">
        <v>1</v>
      </c>
      <c r="O15" s="10"/>
      <c r="P15" s="10"/>
      <c r="Q15" s="10"/>
      <c r="R15" s="44">
        <v>4</v>
      </c>
      <c r="S15" s="10"/>
      <c r="T15" s="52">
        <v>70</v>
      </c>
    </row>
    <row r="16" spans="1:20">
      <c r="A16" s="47"/>
      <c r="B16" s="48"/>
      <c r="C16" s="10" t="s">
        <v>44</v>
      </c>
      <c r="D16" s="11"/>
      <c r="E16" s="12"/>
      <c r="F16" s="13">
        <v>2</v>
      </c>
      <c r="G16" s="13"/>
      <c r="H16" s="13"/>
      <c r="I16" s="14"/>
      <c r="J16" s="15"/>
      <c r="K16" s="10">
        <v>1</v>
      </c>
      <c r="L16" s="10"/>
      <c r="M16" s="55"/>
      <c r="N16" s="10">
        <v>1</v>
      </c>
      <c r="O16" s="10"/>
      <c r="P16" s="10"/>
      <c r="Q16" s="10"/>
      <c r="R16" s="45"/>
      <c r="S16" s="10"/>
      <c r="T16" s="52"/>
    </row>
    <row r="17" spans="1:20">
      <c r="A17" s="47"/>
      <c r="B17" s="48"/>
      <c r="C17" s="10" t="s">
        <v>45</v>
      </c>
      <c r="D17" s="11"/>
      <c r="E17" s="12">
        <v>1</v>
      </c>
      <c r="F17" s="13"/>
      <c r="G17" s="13"/>
      <c r="H17" s="13">
        <v>1</v>
      </c>
      <c r="I17" s="14"/>
      <c r="J17" s="15"/>
      <c r="K17" s="10">
        <v>1</v>
      </c>
      <c r="L17" s="10"/>
      <c r="M17" s="55"/>
      <c r="N17" s="10">
        <v>1</v>
      </c>
      <c r="O17" s="10"/>
      <c r="P17" s="10"/>
      <c r="Q17" s="10"/>
      <c r="R17" s="46"/>
      <c r="S17" s="10"/>
      <c r="T17" s="52"/>
    </row>
    <row r="18" spans="1:20">
      <c r="A18" s="47" t="s">
        <v>46</v>
      </c>
      <c r="B18" s="48" t="s">
        <v>47</v>
      </c>
      <c r="C18" s="10" t="s">
        <v>48</v>
      </c>
      <c r="D18" s="11"/>
      <c r="E18" s="12"/>
      <c r="F18" s="13"/>
      <c r="G18" s="13"/>
      <c r="H18" s="13">
        <v>1</v>
      </c>
      <c r="I18" s="14"/>
      <c r="J18" s="15"/>
      <c r="K18" s="10"/>
      <c r="L18" s="10"/>
      <c r="M18" s="55"/>
      <c r="N18" s="10"/>
      <c r="O18" s="10"/>
      <c r="P18" s="10"/>
      <c r="Q18" s="10"/>
      <c r="R18" s="44">
        <v>4</v>
      </c>
      <c r="S18" s="10"/>
      <c r="T18" s="16"/>
    </row>
    <row r="19" spans="1:20">
      <c r="A19" s="47"/>
      <c r="B19" s="48"/>
      <c r="C19" s="10" t="s">
        <v>49</v>
      </c>
      <c r="D19" s="11"/>
      <c r="E19" s="12">
        <v>1</v>
      </c>
      <c r="F19" s="13">
        <v>2</v>
      </c>
      <c r="G19" s="13"/>
      <c r="H19" s="13"/>
      <c r="I19" s="14"/>
      <c r="J19" s="15"/>
      <c r="K19" s="10">
        <v>1</v>
      </c>
      <c r="L19" s="10"/>
      <c r="M19" s="55"/>
      <c r="N19" s="10">
        <v>1</v>
      </c>
      <c r="O19" s="10"/>
      <c r="P19" s="10"/>
      <c r="Q19" s="10"/>
      <c r="R19" s="45"/>
      <c r="S19" s="10"/>
      <c r="T19" s="16"/>
    </row>
    <row r="20" spans="1:20">
      <c r="A20" s="47"/>
      <c r="B20" s="48"/>
      <c r="C20" s="10" t="s">
        <v>50</v>
      </c>
      <c r="D20" s="11"/>
      <c r="E20" s="12">
        <v>1</v>
      </c>
      <c r="F20" s="13"/>
      <c r="G20" s="13"/>
      <c r="H20" s="13">
        <v>1</v>
      </c>
      <c r="I20" s="14"/>
      <c r="J20" s="15"/>
      <c r="K20" s="10">
        <v>1</v>
      </c>
      <c r="L20" s="10"/>
      <c r="M20" s="55"/>
      <c r="N20" s="10">
        <v>1</v>
      </c>
      <c r="O20" s="10"/>
      <c r="P20" s="10"/>
      <c r="Q20" s="10"/>
      <c r="R20" s="45"/>
      <c r="S20" s="10"/>
      <c r="T20" s="16"/>
    </row>
    <row r="21" spans="1:20">
      <c r="A21" s="47"/>
      <c r="B21" s="48"/>
      <c r="C21" s="10" t="s">
        <v>51</v>
      </c>
      <c r="D21" s="11"/>
      <c r="E21" s="12"/>
      <c r="F21" s="13"/>
      <c r="G21" s="13"/>
      <c r="H21" s="13">
        <v>1</v>
      </c>
      <c r="I21" s="14"/>
      <c r="J21" s="15"/>
      <c r="K21" s="10">
        <v>1</v>
      </c>
      <c r="L21" s="10"/>
      <c r="M21" s="55"/>
      <c r="N21" s="10"/>
      <c r="O21" s="10"/>
      <c r="P21" s="10"/>
      <c r="Q21" s="10"/>
      <c r="R21" s="45"/>
      <c r="S21" s="10">
        <v>70</v>
      </c>
      <c r="T21" s="16"/>
    </row>
    <row r="22" spans="1:20">
      <c r="A22" s="47"/>
      <c r="B22" s="48"/>
      <c r="C22" s="10" t="s">
        <v>52</v>
      </c>
      <c r="D22" s="11"/>
      <c r="E22" s="12">
        <v>1</v>
      </c>
      <c r="F22" s="13">
        <v>2</v>
      </c>
      <c r="G22" s="13"/>
      <c r="H22" s="13"/>
      <c r="I22" s="14"/>
      <c r="J22" s="15"/>
      <c r="K22" s="10">
        <v>1</v>
      </c>
      <c r="L22" s="10"/>
      <c r="M22" s="55"/>
      <c r="N22" s="10"/>
      <c r="O22" s="10"/>
      <c r="P22" s="10"/>
      <c r="Q22" s="10"/>
      <c r="R22" s="45"/>
      <c r="S22" s="10">
        <v>70</v>
      </c>
      <c r="T22" s="16"/>
    </row>
    <row r="23" spans="1:20">
      <c r="A23" s="47"/>
      <c r="B23" s="48"/>
      <c r="C23" s="10" t="s">
        <v>53</v>
      </c>
      <c r="D23" s="11"/>
      <c r="E23" s="12"/>
      <c r="F23" s="13"/>
      <c r="G23" s="13"/>
      <c r="H23" s="13">
        <v>1</v>
      </c>
      <c r="I23" s="14"/>
      <c r="J23" s="15"/>
      <c r="K23" s="10">
        <v>1</v>
      </c>
      <c r="L23" s="10"/>
      <c r="M23" s="55"/>
      <c r="N23" s="10"/>
      <c r="O23" s="10">
        <v>1</v>
      </c>
      <c r="P23" s="10"/>
      <c r="Q23" s="10"/>
      <c r="R23" s="46"/>
      <c r="S23" s="10"/>
      <c r="T23" s="16"/>
    </row>
    <row r="24" spans="1:20">
      <c r="A24" s="17" t="s">
        <v>54</v>
      </c>
      <c r="B24" s="9" t="s">
        <v>55</v>
      </c>
      <c r="C24" s="10" t="s">
        <v>56</v>
      </c>
      <c r="D24" s="11"/>
      <c r="E24" s="12">
        <v>1</v>
      </c>
      <c r="F24" s="13"/>
      <c r="G24" s="13"/>
      <c r="H24" s="13">
        <v>1</v>
      </c>
      <c r="I24" s="14"/>
      <c r="J24" s="15"/>
      <c r="K24" s="10">
        <v>1</v>
      </c>
      <c r="L24" s="10"/>
      <c r="M24" s="55"/>
      <c r="N24" s="10"/>
      <c r="O24" s="10">
        <v>1</v>
      </c>
      <c r="P24" s="10">
        <v>1</v>
      </c>
      <c r="Q24" s="10">
        <v>1</v>
      </c>
      <c r="R24" s="10"/>
      <c r="S24" s="10"/>
      <c r="T24" s="16"/>
    </row>
    <row r="25" spans="1:20">
      <c r="A25" s="17" t="s">
        <v>57</v>
      </c>
      <c r="B25" s="9" t="s">
        <v>58</v>
      </c>
      <c r="C25" s="10" t="s">
        <v>59</v>
      </c>
      <c r="D25" s="11"/>
      <c r="E25" s="12"/>
      <c r="F25" s="13">
        <v>2</v>
      </c>
      <c r="G25" s="13">
        <v>1</v>
      </c>
      <c r="H25" s="13"/>
      <c r="I25" s="14"/>
      <c r="J25" s="15"/>
      <c r="K25" s="10">
        <v>1</v>
      </c>
      <c r="L25" s="10"/>
      <c r="M25" s="55"/>
      <c r="N25" s="10"/>
      <c r="O25" s="10">
        <v>1</v>
      </c>
      <c r="P25" s="10"/>
      <c r="Q25" s="10"/>
      <c r="R25" s="10"/>
      <c r="S25" s="10">
        <v>50</v>
      </c>
      <c r="T25" s="16"/>
    </row>
    <row r="26" spans="1:20">
      <c r="A26" s="47" t="s">
        <v>60</v>
      </c>
      <c r="B26" s="48" t="s">
        <v>61</v>
      </c>
      <c r="C26" s="10" t="s">
        <v>62</v>
      </c>
      <c r="D26" s="11"/>
      <c r="E26" s="12"/>
      <c r="F26" s="13"/>
      <c r="G26" s="13"/>
      <c r="H26" s="13">
        <v>1</v>
      </c>
      <c r="I26" s="14"/>
      <c r="J26" s="15"/>
      <c r="K26" s="10">
        <v>1</v>
      </c>
      <c r="L26" s="10"/>
      <c r="M26" s="55"/>
      <c r="N26" s="10"/>
      <c r="O26" s="10">
        <v>1</v>
      </c>
      <c r="P26" s="10"/>
      <c r="Q26" s="10"/>
      <c r="R26" s="10"/>
      <c r="S26" s="10"/>
      <c r="T26" s="16"/>
    </row>
    <row r="27" spans="1:20">
      <c r="A27" s="47"/>
      <c r="B27" s="48"/>
      <c r="C27" s="10" t="s">
        <v>63</v>
      </c>
      <c r="D27" s="11"/>
      <c r="E27" s="12"/>
      <c r="F27" s="13">
        <v>1</v>
      </c>
      <c r="G27" s="13"/>
      <c r="H27" s="13"/>
      <c r="I27" s="14"/>
      <c r="J27" s="15"/>
      <c r="K27" s="10"/>
      <c r="L27" s="10"/>
      <c r="M27" s="55"/>
      <c r="N27" s="10"/>
      <c r="O27" s="10"/>
      <c r="P27" s="10"/>
      <c r="Q27" s="10"/>
      <c r="R27" s="10"/>
      <c r="S27" s="10"/>
      <c r="T27" s="16"/>
    </row>
    <row r="28" spans="1:20">
      <c r="A28" s="17" t="s">
        <v>64</v>
      </c>
      <c r="B28" s="9" t="s">
        <v>65</v>
      </c>
      <c r="C28" s="10" t="s">
        <v>66</v>
      </c>
      <c r="D28" s="11"/>
      <c r="E28" s="12"/>
      <c r="F28" s="13">
        <v>3</v>
      </c>
      <c r="G28" s="13"/>
      <c r="H28" s="13"/>
      <c r="I28" s="14"/>
      <c r="J28" s="15"/>
      <c r="K28" s="10"/>
      <c r="L28" s="10"/>
      <c r="M28" s="55"/>
      <c r="N28" s="10"/>
      <c r="O28" s="10"/>
      <c r="P28" s="10"/>
      <c r="Q28" s="10"/>
      <c r="R28" s="10"/>
      <c r="S28" s="10">
        <v>200</v>
      </c>
      <c r="T28" s="16"/>
    </row>
    <row r="29" spans="1:20">
      <c r="A29" s="47" t="s">
        <v>67</v>
      </c>
      <c r="B29" s="48" t="s">
        <v>68</v>
      </c>
      <c r="C29" s="10" t="s">
        <v>69</v>
      </c>
      <c r="D29" s="11"/>
      <c r="E29" s="12"/>
      <c r="F29" s="13">
        <v>1</v>
      </c>
      <c r="G29" s="13"/>
      <c r="H29" s="13"/>
      <c r="I29" s="14"/>
      <c r="J29" s="15"/>
      <c r="K29" s="10">
        <v>1</v>
      </c>
      <c r="L29" s="10"/>
      <c r="M29" s="55"/>
      <c r="N29" s="10"/>
      <c r="O29" s="10">
        <v>1</v>
      </c>
      <c r="P29" s="10"/>
      <c r="Q29" s="10"/>
      <c r="R29" s="10"/>
      <c r="S29" s="10"/>
      <c r="T29" s="16"/>
    </row>
    <row r="30" spans="1:20">
      <c r="A30" s="47"/>
      <c r="B30" s="48"/>
      <c r="C30" s="10" t="s">
        <v>70</v>
      </c>
      <c r="D30" s="11"/>
      <c r="E30" s="12">
        <v>1</v>
      </c>
      <c r="F30" s="13"/>
      <c r="G30" s="13"/>
      <c r="H30" s="13"/>
      <c r="I30" s="14"/>
      <c r="J30" s="15"/>
      <c r="K30" s="10">
        <v>1</v>
      </c>
      <c r="L30" s="10">
        <v>1</v>
      </c>
      <c r="M30" s="55"/>
      <c r="N30" s="10"/>
      <c r="O30" s="10">
        <v>1</v>
      </c>
      <c r="P30" s="10"/>
      <c r="Q30" s="10"/>
      <c r="R30" s="10"/>
      <c r="S30" s="10"/>
      <c r="T30" s="16"/>
    </row>
    <row r="31" spans="1:20">
      <c r="A31" s="47"/>
      <c r="B31" s="48"/>
      <c r="C31" s="10" t="s">
        <v>71</v>
      </c>
      <c r="D31" s="11">
        <v>4</v>
      </c>
      <c r="E31" s="12"/>
      <c r="F31" s="13"/>
      <c r="G31" s="13"/>
      <c r="H31" s="13"/>
      <c r="I31" s="14"/>
      <c r="J31" s="15"/>
      <c r="K31" s="10"/>
      <c r="L31" s="10"/>
      <c r="M31" s="55"/>
      <c r="N31" s="10"/>
      <c r="O31" s="10"/>
      <c r="P31" s="10"/>
      <c r="Q31" s="10"/>
      <c r="R31" s="10"/>
      <c r="S31" s="10"/>
      <c r="T31" s="16"/>
    </row>
    <row r="32" spans="1:20">
      <c r="A32" s="17" t="s">
        <v>72</v>
      </c>
      <c r="B32" s="9" t="s">
        <v>73</v>
      </c>
      <c r="C32" s="10" t="s">
        <v>74</v>
      </c>
      <c r="D32" s="11"/>
      <c r="E32" s="12"/>
      <c r="F32" s="13"/>
      <c r="G32" s="13"/>
      <c r="H32" s="13">
        <v>1</v>
      </c>
      <c r="I32" s="14"/>
      <c r="J32" s="15"/>
      <c r="K32" s="10">
        <v>1</v>
      </c>
      <c r="L32" s="10"/>
      <c r="M32" s="55"/>
      <c r="N32" s="10"/>
      <c r="O32" s="10">
        <v>1</v>
      </c>
      <c r="P32" s="10"/>
      <c r="Q32" s="10"/>
      <c r="R32" s="10"/>
      <c r="S32" s="10"/>
      <c r="T32" s="16"/>
    </row>
    <row r="33" spans="1:20">
      <c r="A33" s="47" t="s">
        <v>75</v>
      </c>
      <c r="B33" s="48" t="s">
        <v>76</v>
      </c>
      <c r="C33" s="10" t="s">
        <v>77</v>
      </c>
      <c r="D33" s="11"/>
      <c r="E33" s="12"/>
      <c r="F33" s="13"/>
      <c r="G33" s="13"/>
      <c r="H33" s="13"/>
      <c r="I33" s="14">
        <v>1</v>
      </c>
      <c r="J33" s="15"/>
      <c r="K33" s="10">
        <v>1</v>
      </c>
      <c r="L33" s="10">
        <v>1</v>
      </c>
      <c r="M33" s="55"/>
      <c r="N33" s="10"/>
      <c r="O33" s="10"/>
      <c r="P33" s="10"/>
      <c r="Q33" s="10"/>
      <c r="R33" s="10"/>
      <c r="S33" s="10"/>
      <c r="T33" s="16"/>
    </row>
    <row r="34" spans="1:20">
      <c r="A34" s="47"/>
      <c r="B34" s="48"/>
      <c r="C34" s="10" t="s">
        <v>78</v>
      </c>
      <c r="D34" s="11">
        <v>1</v>
      </c>
      <c r="E34" s="12"/>
      <c r="F34" s="13"/>
      <c r="G34" s="13"/>
      <c r="H34" s="13"/>
      <c r="I34" s="14"/>
      <c r="J34" s="15"/>
      <c r="K34" s="10"/>
      <c r="L34" s="10"/>
      <c r="M34" s="55"/>
      <c r="N34" s="10"/>
      <c r="O34" s="10"/>
      <c r="P34" s="10"/>
      <c r="Q34" s="10"/>
      <c r="R34" s="10"/>
      <c r="S34" s="10"/>
      <c r="T34" s="16"/>
    </row>
    <row r="35" spans="1:20">
      <c r="A35" s="47" t="s">
        <v>79</v>
      </c>
      <c r="B35" s="48" t="s">
        <v>80</v>
      </c>
      <c r="C35" s="10" t="s">
        <v>81</v>
      </c>
      <c r="D35" s="11"/>
      <c r="E35" s="12"/>
      <c r="F35" s="13"/>
      <c r="G35" s="13"/>
      <c r="H35" s="13"/>
      <c r="I35" s="14">
        <v>1</v>
      </c>
      <c r="J35" s="15"/>
      <c r="K35" s="10">
        <v>1</v>
      </c>
      <c r="L35" s="10"/>
      <c r="M35" s="55"/>
      <c r="N35" s="10"/>
      <c r="O35" s="10">
        <v>1</v>
      </c>
      <c r="P35" s="10"/>
      <c r="Q35" s="10"/>
      <c r="R35" s="10"/>
      <c r="S35" s="10"/>
      <c r="T35" s="16"/>
    </row>
    <row r="36" spans="1:20">
      <c r="A36" s="47"/>
      <c r="B36" s="48"/>
      <c r="C36" s="10" t="s">
        <v>82</v>
      </c>
      <c r="D36" s="11"/>
      <c r="E36" s="12"/>
      <c r="F36" s="13"/>
      <c r="G36" s="13"/>
      <c r="H36" s="13"/>
      <c r="I36" s="14">
        <v>1</v>
      </c>
      <c r="J36" s="15"/>
      <c r="K36" s="10"/>
      <c r="L36" s="10"/>
      <c r="M36" s="55"/>
      <c r="N36" s="10"/>
      <c r="O36" s="10"/>
      <c r="P36" s="10"/>
      <c r="Q36" s="10"/>
      <c r="R36" s="10"/>
      <c r="S36" s="10">
        <v>50</v>
      </c>
      <c r="T36" s="16"/>
    </row>
    <row r="37" spans="1:20">
      <c r="A37" s="17" t="s">
        <v>83</v>
      </c>
      <c r="B37" s="9" t="s">
        <v>84</v>
      </c>
      <c r="C37" s="10" t="s">
        <v>85</v>
      </c>
      <c r="D37" s="11"/>
      <c r="E37" s="12">
        <v>1</v>
      </c>
      <c r="F37" s="13"/>
      <c r="G37" s="13"/>
      <c r="H37" s="13">
        <v>2</v>
      </c>
      <c r="I37" s="14"/>
      <c r="J37" s="15"/>
      <c r="K37" s="10">
        <v>2</v>
      </c>
      <c r="L37" s="10"/>
      <c r="M37" s="55"/>
      <c r="N37" s="10"/>
      <c r="O37" s="10"/>
      <c r="P37" s="10"/>
      <c r="Q37" s="10"/>
      <c r="R37" s="10"/>
      <c r="S37" s="10">
        <v>210</v>
      </c>
      <c r="T37" s="16"/>
    </row>
    <row r="38" spans="1:20">
      <c r="A38" s="17" t="s">
        <v>86</v>
      </c>
      <c r="B38" s="9" t="s">
        <v>87</v>
      </c>
      <c r="C38" s="10" t="s">
        <v>88</v>
      </c>
      <c r="D38" s="11">
        <v>3</v>
      </c>
      <c r="E38" s="12"/>
      <c r="F38" s="13">
        <v>2</v>
      </c>
      <c r="G38" s="13"/>
      <c r="H38" s="13"/>
      <c r="I38" s="14"/>
      <c r="J38" s="15"/>
      <c r="K38" s="10">
        <v>1</v>
      </c>
      <c r="L38" s="10"/>
      <c r="M38" s="55"/>
      <c r="N38" s="10"/>
      <c r="O38" s="10"/>
      <c r="P38" s="10"/>
      <c r="Q38" s="10"/>
      <c r="R38" s="10"/>
      <c r="S38" s="10">
        <v>150</v>
      </c>
      <c r="T38" s="16"/>
    </row>
    <row r="39" spans="1:20">
      <c r="A39" s="17" t="s">
        <v>89</v>
      </c>
      <c r="B39" s="9" t="s">
        <v>90</v>
      </c>
      <c r="C39" s="10" t="s">
        <v>91</v>
      </c>
      <c r="D39" s="11"/>
      <c r="E39" s="12">
        <v>1</v>
      </c>
      <c r="F39" s="13"/>
      <c r="G39" s="13"/>
      <c r="H39" s="13">
        <v>2</v>
      </c>
      <c r="I39" s="14"/>
      <c r="J39" s="15"/>
      <c r="K39" s="10">
        <v>2</v>
      </c>
      <c r="L39" s="10">
        <v>1</v>
      </c>
      <c r="M39" s="55"/>
      <c r="N39" s="10"/>
      <c r="O39" s="10"/>
      <c r="P39" s="10"/>
      <c r="Q39" s="10"/>
      <c r="R39" s="10"/>
      <c r="S39" s="10">
        <v>250</v>
      </c>
      <c r="T39" s="16"/>
    </row>
    <row r="40" spans="1:20">
      <c r="A40" s="17" t="s">
        <v>92</v>
      </c>
      <c r="B40" s="9" t="s">
        <v>93</v>
      </c>
      <c r="C40" s="10" t="s">
        <v>94</v>
      </c>
      <c r="D40" s="11"/>
      <c r="E40" s="12">
        <v>1</v>
      </c>
      <c r="F40" s="13"/>
      <c r="G40" s="13">
        <v>1</v>
      </c>
      <c r="H40" s="13"/>
      <c r="I40" s="14"/>
      <c r="J40" s="15">
        <v>1</v>
      </c>
      <c r="K40" s="10">
        <v>1</v>
      </c>
      <c r="L40" s="10"/>
      <c r="M40" s="55"/>
      <c r="N40" s="10"/>
      <c r="O40" s="10"/>
      <c r="P40" s="10"/>
      <c r="Q40" s="10"/>
      <c r="R40" s="10"/>
      <c r="S40" s="10">
        <v>50</v>
      </c>
      <c r="T40" s="16"/>
    </row>
    <row r="41" spans="1:20">
      <c r="A41" s="17" t="s">
        <v>95</v>
      </c>
      <c r="B41" s="9" t="s">
        <v>96</v>
      </c>
      <c r="C41" s="10" t="s">
        <v>97</v>
      </c>
      <c r="D41" s="11"/>
      <c r="E41" s="12">
        <v>1</v>
      </c>
      <c r="F41" s="13"/>
      <c r="G41" s="13"/>
      <c r="H41" s="13">
        <v>1</v>
      </c>
      <c r="I41" s="14"/>
      <c r="J41" s="15"/>
      <c r="K41" s="10">
        <v>1</v>
      </c>
      <c r="L41" s="10"/>
      <c r="M41" s="55"/>
      <c r="N41" s="10"/>
      <c r="O41" s="10"/>
      <c r="P41" s="10"/>
      <c r="Q41" s="10"/>
      <c r="R41" s="10"/>
      <c r="S41" s="10">
        <v>120</v>
      </c>
      <c r="T41" s="16"/>
    </row>
    <row r="42" spans="1:20">
      <c r="A42" s="17" t="s">
        <v>98</v>
      </c>
      <c r="B42" s="9" t="s">
        <v>99</v>
      </c>
      <c r="C42" s="10" t="s">
        <v>100</v>
      </c>
      <c r="D42" s="11"/>
      <c r="E42" s="12"/>
      <c r="F42" s="13"/>
      <c r="G42" s="13"/>
      <c r="H42" s="13">
        <v>1</v>
      </c>
      <c r="I42" s="14"/>
      <c r="J42" s="15"/>
      <c r="K42" s="10">
        <v>1</v>
      </c>
      <c r="L42" s="10"/>
      <c r="M42" s="55"/>
      <c r="N42" s="10"/>
      <c r="O42" s="10"/>
      <c r="P42" s="10"/>
      <c r="Q42" s="10"/>
      <c r="R42" s="10"/>
      <c r="S42" s="10"/>
      <c r="T42" s="16"/>
    </row>
    <row r="43" spans="1:20">
      <c r="A43" s="17" t="s">
        <v>101</v>
      </c>
      <c r="B43" s="9" t="s">
        <v>102</v>
      </c>
      <c r="C43" s="10" t="s">
        <v>103</v>
      </c>
      <c r="D43" s="11"/>
      <c r="E43" s="12"/>
      <c r="F43" s="13">
        <v>3</v>
      </c>
      <c r="G43" s="13"/>
      <c r="H43" s="13"/>
      <c r="I43" s="14">
        <v>1</v>
      </c>
      <c r="J43" s="15"/>
      <c r="K43" s="10">
        <v>1</v>
      </c>
      <c r="L43" s="10"/>
      <c r="M43" s="55"/>
      <c r="N43" s="10"/>
      <c r="O43" s="10"/>
      <c r="P43" s="10"/>
      <c r="Q43" s="10"/>
      <c r="R43" s="10"/>
      <c r="S43" s="10">
        <v>250</v>
      </c>
      <c r="T43" s="16"/>
    </row>
    <row r="44" spans="1:20">
      <c r="A44" s="18" t="s">
        <v>104</v>
      </c>
      <c r="B44" s="19" t="s">
        <v>105</v>
      </c>
      <c r="C44" s="20" t="s">
        <v>106</v>
      </c>
      <c r="D44" s="21"/>
      <c r="E44" s="22"/>
      <c r="F44" s="23"/>
      <c r="G44" s="23"/>
      <c r="H44" s="23">
        <v>1</v>
      </c>
      <c r="I44" s="24"/>
      <c r="J44" s="25"/>
      <c r="K44" s="20">
        <v>1</v>
      </c>
      <c r="L44" s="20"/>
      <c r="M44" s="55"/>
      <c r="N44" s="20"/>
      <c r="O44" s="20"/>
      <c r="P44" s="20"/>
      <c r="Q44" s="20"/>
      <c r="R44" s="20"/>
      <c r="S44" s="20"/>
      <c r="T44" s="26"/>
    </row>
    <row r="45" spans="1:20">
      <c r="A45" s="27"/>
      <c r="B45" s="28"/>
      <c r="C45" s="29" t="s">
        <v>107</v>
      </c>
      <c r="D45" s="30">
        <f t="shared" ref="D45:L45" si="0">SUM(D3:D44)</f>
        <v>15</v>
      </c>
      <c r="E45" s="31">
        <f t="shared" si="0"/>
        <v>18</v>
      </c>
      <c r="F45" s="32">
        <f t="shared" si="0"/>
        <v>34</v>
      </c>
      <c r="G45" s="32">
        <f t="shared" si="0"/>
        <v>2</v>
      </c>
      <c r="H45" s="32">
        <f t="shared" si="0"/>
        <v>16</v>
      </c>
      <c r="I45" s="33">
        <f t="shared" si="0"/>
        <v>5</v>
      </c>
      <c r="J45" s="34">
        <f t="shared" si="0"/>
        <v>1</v>
      </c>
      <c r="K45" s="35">
        <f t="shared" si="0"/>
        <v>34</v>
      </c>
      <c r="L45" s="35">
        <f t="shared" si="0"/>
        <v>4</v>
      </c>
      <c r="M45" s="36" t="s">
        <v>108</v>
      </c>
      <c r="N45" s="35">
        <f>SUM(N3:N44)</f>
        <v>7</v>
      </c>
      <c r="O45" s="35">
        <f>SUM(O3:O44)</f>
        <v>13</v>
      </c>
      <c r="P45" s="35">
        <f>SUM(P3:P44)</f>
        <v>1</v>
      </c>
      <c r="Q45" s="35">
        <f>SUM(Q3:Q44)</f>
        <v>4</v>
      </c>
      <c r="R45" s="35"/>
      <c r="S45" s="35">
        <f>SUM(S3:S44)</f>
        <v>1670</v>
      </c>
      <c r="T45" s="37">
        <f>SUM(T3:T44)</f>
        <v>70</v>
      </c>
    </row>
    <row r="46" spans="1:20">
      <c r="C46" s="49" t="s">
        <v>109</v>
      </c>
      <c r="D46" s="49"/>
      <c r="E46" s="50">
        <f>SUM(E45:I45)</f>
        <v>75</v>
      </c>
      <c r="F46" s="50"/>
      <c r="G46" s="50"/>
      <c r="H46" s="50"/>
      <c r="I46" s="50"/>
    </row>
    <row r="47" spans="1:20">
      <c r="C47" s="38" t="s">
        <v>110</v>
      </c>
      <c r="D47" s="39">
        <f>D45</f>
        <v>15</v>
      </c>
      <c r="E47" s="40">
        <f>E45*1</f>
        <v>18</v>
      </c>
      <c r="F47" s="40">
        <f>F45*1</f>
        <v>34</v>
      </c>
      <c r="G47" s="40">
        <f>G45*1</f>
        <v>2</v>
      </c>
      <c r="H47" s="40">
        <f>H45*4-2</f>
        <v>62</v>
      </c>
      <c r="I47" s="41">
        <f>I45*1</f>
        <v>5</v>
      </c>
      <c r="J47" s="42"/>
    </row>
    <row r="48" spans="1:20">
      <c r="C48" s="43" t="s">
        <v>111</v>
      </c>
      <c r="D48" s="51">
        <f>SUM(D47:I47)</f>
        <v>136</v>
      </c>
      <c r="E48" s="51"/>
      <c r="F48" s="51"/>
      <c r="G48" s="51"/>
      <c r="H48" s="51"/>
      <c r="I48" s="51"/>
    </row>
  </sheetData>
  <mergeCells count="33">
    <mergeCell ref="J1:T1"/>
    <mergeCell ref="E1:I1"/>
    <mergeCell ref="A3:A6"/>
    <mergeCell ref="B3:B6"/>
    <mergeCell ref="M3:M44"/>
    <mergeCell ref="A7:A8"/>
    <mergeCell ref="B7:B8"/>
    <mergeCell ref="A9:A11"/>
    <mergeCell ref="B9:B11"/>
    <mergeCell ref="A12:A14"/>
    <mergeCell ref="B12:B14"/>
    <mergeCell ref="A15:A17"/>
    <mergeCell ref="B15:B17"/>
    <mergeCell ref="A29:A31"/>
    <mergeCell ref="B29:B31"/>
    <mergeCell ref="A33:A34"/>
    <mergeCell ref="B33:B34"/>
    <mergeCell ref="T15:T17"/>
    <mergeCell ref="A18:A23"/>
    <mergeCell ref="B18:B23"/>
    <mergeCell ref="A26:A27"/>
    <mergeCell ref="B26:B27"/>
    <mergeCell ref="R18:R23"/>
    <mergeCell ref="A35:A36"/>
    <mergeCell ref="B35:B36"/>
    <mergeCell ref="C46:D46"/>
    <mergeCell ref="E46:I46"/>
    <mergeCell ref="D48:I48"/>
    <mergeCell ref="R3:R6"/>
    <mergeCell ref="R7:R8"/>
    <mergeCell ref="R9:R11"/>
    <mergeCell ref="R12:R14"/>
    <mergeCell ref="R15:R17"/>
  </mergeCells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Krzysztof Duszak</dc:creator>
  <dc:description/>
  <cp:lastModifiedBy>Krzysztof Duszak</cp:lastModifiedBy>
  <cp:revision>5</cp:revision>
  <dcterms:created xsi:type="dcterms:W3CDTF">2025-05-13T11:09:07Z</dcterms:created>
  <dcterms:modified xsi:type="dcterms:W3CDTF">2025-05-14T17:00:13Z</dcterms:modified>
  <dc:language>pl-PL</dc:language>
</cp:coreProperties>
</file>